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S:\RATES\"/>
    </mc:Choice>
  </mc:AlternateContent>
  <xr:revisionPtr revIDLastSave="0" documentId="13_ncr:1_{9D0D9719-4B49-49E3-93FD-7BAE4DB5EE68}" xr6:coauthVersionLast="47" xr6:coauthVersionMax="47" xr10:uidLastSave="{00000000-0000-0000-0000-000000000000}"/>
  <bookViews>
    <workbookView xWindow="-120" yWindow="-120" windowWidth="29040" windowHeight="15720" tabRatio="626" activeTab="1" xr2:uid="{00000000-000D-0000-FFFF-FFFF00000000}"/>
  </bookViews>
  <sheets>
    <sheet name="Instructions" sheetId="11" r:id="rId1"/>
    <sheet name="Rate worksheet" sheetId="1" r:id="rId2"/>
    <sheet name="Balance Sheet " sheetId="8" r:id="rId3"/>
    <sheet name="Depreciation Summary" sheetId="9" r:id="rId4"/>
    <sheet name="Detailed Depreciation Schedule" sheetId="10" r:id="rId5"/>
  </sheets>
  <definedNames>
    <definedName name="\A">'Rate worksheet'!$A$3</definedName>
    <definedName name="ATTACH_I">'Rate worksheet'!$A$94:$V$128</definedName>
    <definedName name="ATTACH_II">'Rate worksheet'!$A$5:$R$29</definedName>
    <definedName name="ATTACH_III">'Rate worksheet'!$A$33:$R$71</definedName>
    <definedName name="ATTACH_IV">'Rate worksheet'!$A$72:$R$90</definedName>
    <definedName name="ATTACH_V">'Rate worksheet'!$A$92:$R$92</definedName>
    <definedName name="PAGE">'Rate worksheet'!$A$3:$Y$130</definedName>
    <definedName name="_xlnm.Print_Area" localSheetId="2">'Balance Sheet '!$A$1:$K$42</definedName>
    <definedName name="_xlnm.Print_Area" localSheetId="3">'Depreciation Summary'!$A$1:$N$19</definedName>
    <definedName name="_xlnm.Print_Area" localSheetId="0">Instructions!$A$1:$J$55</definedName>
    <definedName name="_xlnm.Print_Area" localSheetId="1">'Rate worksheet'!$A$1:$T$129</definedName>
    <definedName name="Print_Area_MI">'Rate worksheet'!$A$94:$V$128</definedName>
    <definedName name="_xlnm.Print_Titles" localSheetId="1">'Rate worksheet'!$1:$3</definedName>
    <definedName name="Print_Titles_MI">'Rate worksheet'!$1:$3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7" i="1" l="1"/>
  <c r="N128" i="1"/>
  <c r="N129" i="1"/>
  <c r="N130" i="1"/>
  <c r="N126" i="1"/>
  <c r="I79" i="1" l="1"/>
  <c r="I57" i="1"/>
  <c r="I41" i="1"/>
  <c r="I40" i="1"/>
  <c r="I39" i="1"/>
  <c r="I38" i="1"/>
  <c r="B6" i="10" l="1"/>
  <c r="F6" i="10"/>
  <c r="E7" i="9"/>
  <c r="F7" i="9"/>
  <c r="G7" i="9"/>
  <c r="H7" i="9"/>
  <c r="D7" i="9"/>
  <c r="D16" i="9" s="1"/>
  <c r="D17" i="9" s="1"/>
  <c r="H6" i="10" l="1"/>
  <c r="H16" i="9"/>
  <c r="G16" i="9"/>
  <c r="F16" i="9"/>
  <c r="E16" i="9"/>
  <c r="J7" i="9"/>
  <c r="F23" i="8"/>
  <c r="B16" i="9" l="1"/>
  <c r="E11" i="8" s="1"/>
  <c r="E17" i="9"/>
  <c r="E12" i="8" s="1"/>
  <c r="J16" i="9"/>
  <c r="K7" i="9"/>
  <c r="I6" i="10"/>
  <c r="K6" i="10" l="1"/>
  <c r="L6" i="10" s="1"/>
  <c r="K8" i="10"/>
  <c r="K7" i="10"/>
  <c r="K9" i="10"/>
  <c r="K10" i="10"/>
  <c r="F14" i="8"/>
  <c r="F25" i="8" s="1"/>
  <c r="F30" i="8" s="1"/>
  <c r="F36" i="8" s="1"/>
  <c r="L109" i="1" s="1"/>
  <c r="F17" i="9"/>
  <c r="G17" i="9" s="1"/>
  <c r="H17" i="9" s="1"/>
  <c r="K16" i="9"/>
  <c r="L7" i="9"/>
  <c r="M109" i="1" l="1"/>
  <c r="R109" i="1" s="1"/>
  <c r="L7" i="10"/>
  <c r="L8" i="10" s="1"/>
  <c r="L9" i="10" s="1"/>
  <c r="L10" i="10" s="1"/>
  <c r="L11" i="10" s="1"/>
  <c r="L12" i="10" s="1"/>
  <c r="L13" i="10" s="1"/>
  <c r="L14" i="10" s="1"/>
  <c r="L15" i="10" s="1"/>
  <c r="M7" i="9"/>
  <c r="L16" i="9"/>
  <c r="N7" i="9" l="1"/>
  <c r="N16" i="9" s="1"/>
  <c r="M16" i="9"/>
  <c r="Q58" i="1"/>
  <c r="Q59" i="1"/>
  <c r="Q60" i="1"/>
  <c r="Q57" i="1"/>
  <c r="Q39" i="1"/>
  <c r="Q40" i="1"/>
  <c r="Q41" i="1"/>
  <c r="Q42" i="1"/>
  <c r="Q43" i="1"/>
  <c r="Q44" i="1"/>
  <c r="Q45" i="1"/>
  <c r="Q38" i="1"/>
  <c r="L81" i="1"/>
  <c r="Q81" i="1" s="1"/>
  <c r="K15" i="1"/>
  <c r="L15" i="1" s="1"/>
  <c r="Q15" i="1" s="1"/>
  <c r="K16" i="1"/>
  <c r="K17" i="1"/>
  <c r="K18" i="1"/>
  <c r="L18" i="1" s="1"/>
  <c r="Q18" i="1" s="1"/>
  <c r="K19" i="1"/>
  <c r="L19" i="1" s="1"/>
  <c r="Q19" i="1" s="1"/>
  <c r="K20" i="1"/>
  <c r="K14" i="1"/>
  <c r="N38" i="1"/>
  <c r="N39" i="1"/>
  <c r="N40" i="1"/>
  <c r="N41" i="1"/>
  <c r="N42" i="1"/>
  <c r="N43" i="1"/>
  <c r="N44" i="1"/>
  <c r="N45" i="1"/>
  <c r="N57" i="1"/>
  <c r="N58" i="1"/>
  <c r="N59" i="1"/>
  <c r="N60" i="1"/>
  <c r="L79" i="1"/>
  <c r="Q79" i="1" s="1"/>
  <c r="L80" i="1"/>
  <c r="P80" i="1" s="1"/>
  <c r="M38" i="1"/>
  <c r="M39" i="1"/>
  <c r="M40" i="1"/>
  <c r="M41" i="1"/>
  <c r="M42" i="1"/>
  <c r="M43" i="1"/>
  <c r="M44" i="1"/>
  <c r="M45" i="1"/>
  <c r="M57" i="1"/>
  <c r="M58" i="1"/>
  <c r="M59" i="1"/>
  <c r="M60" i="1"/>
  <c r="P38" i="1"/>
  <c r="P39" i="1"/>
  <c r="P40" i="1"/>
  <c r="P41" i="1"/>
  <c r="P42" i="1"/>
  <c r="P43" i="1"/>
  <c r="P44" i="1"/>
  <c r="P45" i="1"/>
  <c r="P57" i="1"/>
  <c r="P58" i="1"/>
  <c r="P59" i="1"/>
  <c r="P60" i="1"/>
  <c r="O38" i="1"/>
  <c r="O39" i="1"/>
  <c r="O40" i="1"/>
  <c r="O41" i="1"/>
  <c r="O42" i="1"/>
  <c r="O43" i="1"/>
  <c r="O44" i="1"/>
  <c r="O45" i="1"/>
  <c r="O57" i="1"/>
  <c r="O58" i="1"/>
  <c r="O59" i="1"/>
  <c r="O60" i="1"/>
  <c r="I42" i="1"/>
  <c r="I43" i="1"/>
  <c r="I44" i="1"/>
  <c r="I45" i="1"/>
  <c r="I58" i="1"/>
  <c r="I14" i="1"/>
  <c r="I15" i="1"/>
  <c r="I16" i="1"/>
  <c r="I17" i="1"/>
  <c r="I18" i="1"/>
  <c r="I19" i="1"/>
  <c r="I20" i="1"/>
  <c r="J23" i="1"/>
  <c r="L47" i="1"/>
  <c r="L62" i="1"/>
  <c r="I80" i="1"/>
  <c r="I81" i="1"/>
  <c r="K84" i="1"/>
  <c r="R42" i="1" l="1"/>
  <c r="R45" i="1"/>
  <c r="R39" i="1"/>
  <c r="R58" i="1"/>
  <c r="R44" i="1"/>
  <c r="Q47" i="1"/>
  <c r="Q62" i="1"/>
  <c r="R43" i="1"/>
  <c r="R60" i="1"/>
  <c r="O62" i="1"/>
  <c r="R41" i="1"/>
  <c r="R59" i="1"/>
  <c r="P62" i="1"/>
  <c r="N81" i="1"/>
  <c r="M81" i="1"/>
  <c r="L69" i="1"/>
  <c r="L103" i="1" s="1"/>
  <c r="L20" i="1"/>
  <c r="Q20" i="1" s="1"/>
  <c r="L17" i="1"/>
  <c r="Q17" i="1" s="1"/>
  <c r="L16" i="1"/>
  <c r="Q16" i="1" s="1"/>
  <c r="L14" i="1"/>
  <c r="N62" i="1"/>
  <c r="K23" i="1"/>
  <c r="N47" i="1"/>
  <c r="P47" i="1"/>
  <c r="R57" i="1"/>
  <c r="M79" i="1"/>
  <c r="O79" i="1"/>
  <c r="N79" i="1"/>
  <c r="P79" i="1"/>
  <c r="Q80" i="1"/>
  <c r="Q84" i="1" s="1"/>
  <c r="Q105" i="1" s="1"/>
  <c r="M80" i="1"/>
  <c r="O80" i="1"/>
  <c r="N80" i="1"/>
  <c r="L84" i="1"/>
  <c r="L105" i="1" s="1"/>
  <c r="O81" i="1"/>
  <c r="P81" i="1"/>
  <c r="M62" i="1"/>
  <c r="R40" i="1"/>
  <c r="O47" i="1"/>
  <c r="M47" i="1"/>
  <c r="R38" i="1"/>
  <c r="P69" i="1" l="1"/>
  <c r="P103" i="1" s="1"/>
  <c r="R62" i="1"/>
  <c r="Q69" i="1"/>
  <c r="Q103" i="1" s="1"/>
  <c r="N17" i="1"/>
  <c r="P17" i="1"/>
  <c r="O69" i="1"/>
  <c r="O103" i="1" s="1"/>
  <c r="O17" i="1"/>
  <c r="N14" i="1"/>
  <c r="Q14" i="1"/>
  <c r="M84" i="1"/>
  <c r="M105" i="1" s="1"/>
  <c r="N84" i="1"/>
  <c r="N105" i="1" s="1"/>
  <c r="R80" i="1"/>
  <c r="N69" i="1"/>
  <c r="N103" i="1" s="1"/>
  <c r="M69" i="1"/>
  <c r="M103" i="1" s="1"/>
  <c r="P20" i="1"/>
  <c r="M20" i="1"/>
  <c r="N20" i="1"/>
  <c r="O20" i="1"/>
  <c r="N16" i="1"/>
  <c r="O16" i="1"/>
  <c r="P16" i="1"/>
  <c r="M16" i="1"/>
  <c r="M17" i="1"/>
  <c r="P14" i="1"/>
  <c r="O14" i="1"/>
  <c r="M14" i="1"/>
  <c r="M15" i="1"/>
  <c r="P15" i="1"/>
  <c r="O15" i="1"/>
  <c r="N15" i="1"/>
  <c r="L23" i="1"/>
  <c r="L101" i="1" s="1"/>
  <c r="L107" i="1" s="1"/>
  <c r="L111" i="1" s="1"/>
  <c r="O18" i="1"/>
  <c r="M18" i="1"/>
  <c r="N18" i="1"/>
  <c r="P18" i="1"/>
  <c r="N19" i="1"/>
  <c r="P19" i="1"/>
  <c r="O19" i="1"/>
  <c r="M19" i="1"/>
  <c r="R79" i="1"/>
  <c r="P84" i="1"/>
  <c r="P105" i="1" s="1"/>
  <c r="R81" i="1"/>
  <c r="O84" i="1"/>
  <c r="O105" i="1" s="1"/>
  <c r="R47" i="1"/>
  <c r="R16" i="1" l="1"/>
  <c r="R69" i="1"/>
  <c r="R103" i="1" s="1"/>
  <c r="R17" i="1"/>
  <c r="R14" i="1"/>
  <c r="R20" i="1"/>
  <c r="Q23" i="1"/>
  <c r="Q101" i="1" s="1"/>
  <c r="Q107" i="1" s="1"/>
  <c r="Q111" i="1" s="1"/>
  <c r="Q116" i="1" s="1"/>
  <c r="Q118" i="1" s="1"/>
  <c r="O23" i="1"/>
  <c r="O101" i="1" s="1"/>
  <c r="O107" i="1" s="1"/>
  <c r="O111" i="1" s="1"/>
  <c r="O116" i="1" s="1"/>
  <c r="O120" i="1" s="1"/>
  <c r="P23" i="1"/>
  <c r="P101" i="1" s="1"/>
  <c r="P107" i="1" s="1"/>
  <c r="P111" i="1" s="1"/>
  <c r="P116" i="1" s="1"/>
  <c r="N23" i="1"/>
  <c r="N101" i="1" s="1"/>
  <c r="N107" i="1" s="1"/>
  <c r="N111" i="1" s="1"/>
  <c r="N116" i="1" s="1"/>
  <c r="R15" i="1"/>
  <c r="R19" i="1"/>
  <c r="M23" i="1"/>
  <c r="M101" i="1" s="1"/>
  <c r="M107" i="1" s="1"/>
  <c r="M111" i="1" s="1"/>
  <c r="R18" i="1"/>
  <c r="R84" i="1"/>
  <c r="R105" i="1" s="1"/>
  <c r="Q120" i="1" l="1"/>
  <c r="O118" i="1"/>
  <c r="N118" i="1"/>
  <c r="N120" i="1" s="1"/>
  <c r="P118" i="1"/>
  <c r="P120" i="1"/>
  <c r="R23" i="1"/>
  <c r="R101" i="1" s="1"/>
  <c r="R107" i="1" s="1"/>
  <c r="M116" i="1"/>
  <c r="R111" i="1"/>
  <c r="M118" i="1" l="1"/>
  <c r="M1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Lolita Sung</author>
  </authors>
  <commentList>
    <comment ref="J79" authorId="0" shapeId="0" xr:uid="{DD3C7FE7-7674-4AE7-9BCB-8C90D43FE408}">
      <text>
        <r>
          <rPr>
            <sz val="9"/>
            <color indexed="81"/>
            <rFont val="Tahoma"/>
            <family val="2"/>
          </rPr>
          <t xml:space="preserve">Adjust based on useful life of the equipment
</t>
        </r>
      </text>
    </comment>
    <comment ref="J80" authorId="0" shapeId="0" xr:uid="{1381AAC0-FB93-485C-9654-8CE121667B6B}">
      <text>
        <r>
          <rPr>
            <sz val="9"/>
            <color indexed="81"/>
            <rFont val="Tahoma"/>
            <family val="2"/>
          </rPr>
          <t xml:space="preserve">Adjust based on useful life of the equipment
</t>
        </r>
      </text>
    </comment>
    <comment ref="J81" authorId="0" shapeId="0" xr:uid="{87E71E79-6D98-4FCF-A2F4-46063E2E88A6}">
      <text>
        <r>
          <rPr>
            <sz val="9"/>
            <color indexed="81"/>
            <rFont val="Tahoma"/>
            <family val="2"/>
          </rPr>
          <t xml:space="preserve">Adjust based on useful life of the equipment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Lolita Sung</author>
  </authors>
  <commentList>
    <comment ref="E9" authorId="0" shapeId="0" xr:uid="{00000000-0006-0000-0200-000001000000}">
      <text>
        <r>
          <rPr>
            <b/>
            <sz val="9"/>
            <color indexed="81"/>
            <rFont val="Tahoma"/>
            <family val="2"/>
          </rPr>
          <t>(amounts billed for fee but have not paid)</t>
        </r>
        <r>
          <rPr>
            <sz val="9"/>
            <color indexed="81"/>
            <rFont val="Tahoma"/>
            <family val="2"/>
          </rPr>
          <t xml:space="preserve">
</t>
        </r>
      </text>
    </comment>
    <comment ref="E11" authorId="0" shapeId="0" xr:uid="{7A3C7B52-EE60-42E6-AA6F-AC8C3AC0A10A}">
      <text>
        <r>
          <rPr>
            <sz val="9"/>
            <color indexed="81"/>
            <rFont val="Tahoma"/>
            <family val="2"/>
          </rPr>
          <t xml:space="preserve">This formula is pulling from the Depreciation Summary tab
</t>
        </r>
      </text>
    </comment>
    <comment ref="E12" authorId="0" shapeId="0" xr:uid="{81652605-0E5B-42DD-8E32-B2654848CB50}">
      <text>
        <r>
          <rPr>
            <sz val="9"/>
            <color indexed="81"/>
            <rFont val="Tahoma"/>
            <family val="2"/>
          </rPr>
          <t xml:space="preserve">This formula is pulling from the Depreciation Summary tab
</t>
        </r>
      </text>
    </comment>
    <comment ref="C20" authorId="0" shapeId="0" xr:uid="{2904704A-6026-4AB9-B308-809748EC97A4}">
      <text>
        <r>
          <rPr>
            <b/>
            <sz val="9"/>
            <color indexed="81"/>
            <rFont val="Tahoma"/>
            <family val="2"/>
          </rPr>
          <t>Invoices payable as of the balance sheet date.  MUST NOT BE A FUTURE PAYABLE</t>
        </r>
        <r>
          <rPr>
            <sz val="9"/>
            <color indexed="81"/>
            <rFont val="Tahoma"/>
            <family val="2"/>
          </rPr>
          <t xml:space="preserve">
</t>
        </r>
      </text>
    </comment>
    <comment ref="F27" authorId="0" shapeId="0" xr:uid="{A65701F4-90EF-4C51-8D1F-DAA7F7FF1525}">
      <text>
        <r>
          <rPr>
            <b/>
            <sz val="9"/>
            <color indexed="81"/>
            <rFont val="Tahoma"/>
            <family val="2"/>
          </rPr>
          <t xml:space="preserve">Excess Revenue: </t>
        </r>
        <r>
          <rPr>
            <sz val="9"/>
            <color indexed="81"/>
            <rFont val="Tahoma"/>
            <family val="2"/>
          </rPr>
          <t>The amount of revenue collected above the calculated minimum external rate (profit), that may be used to support the department’s operations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Lolita Sung</author>
  </authors>
  <commentList>
    <comment ref="B6" authorId="0" shapeId="0" xr:uid="{FA1717D0-6660-42F3-B4EF-4C41000FDEB6}">
      <text>
        <r>
          <rPr>
            <b/>
            <sz val="9"/>
            <color indexed="81"/>
            <rFont val="Tahoma"/>
            <family val="2"/>
          </rPr>
          <t>PO number required</t>
        </r>
      </text>
    </comment>
    <comment ref="C6" authorId="0" shapeId="0" xr:uid="{00000000-0006-0000-0400-000001000000}">
      <text>
        <r>
          <rPr>
            <sz val="9"/>
            <color indexed="81"/>
            <rFont val="Tahoma"/>
            <family val="2"/>
          </rPr>
          <t xml:space="preserve">Decal or Asset Number if available
</t>
        </r>
      </text>
    </comment>
  </commentList>
</comments>
</file>

<file path=xl/sharedStrings.xml><?xml version="1.0" encoding="utf-8"?>
<sst xmlns="http://schemas.openxmlformats.org/spreadsheetml/2006/main" count="291" uniqueCount="158">
  <si>
    <t>Name of Account / number</t>
  </si>
  <si>
    <t xml:space="preserve"> </t>
  </si>
  <si>
    <t>Account Director</t>
  </si>
  <si>
    <t>Address &amp; Phone</t>
  </si>
  <si>
    <t>Attachment II</t>
  </si>
  <si>
    <t>Schedule of Personnel Costs &amp; Fringe Benefits</t>
  </si>
  <si>
    <t>Current</t>
  </si>
  <si>
    <t>Total</t>
  </si>
  <si>
    <t>Projected</t>
  </si>
  <si>
    <t>Fringe</t>
  </si>
  <si>
    <t xml:space="preserve">Dist. Personnel Costs </t>
  </si>
  <si>
    <t>Line</t>
  </si>
  <si>
    <t>Annual</t>
  </si>
  <si>
    <t>to Svc Unit Functions</t>
  </si>
  <si>
    <t>Position Title</t>
  </si>
  <si>
    <t>Number</t>
  </si>
  <si>
    <t>A</t>
  </si>
  <si>
    <t>B</t>
  </si>
  <si>
    <t>C</t>
  </si>
  <si>
    <t>D</t>
  </si>
  <si>
    <t>E</t>
  </si>
  <si>
    <t>Salary</t>
  </si>
  <si>
    <t>Cost</t>
  </si>
  <si>
    <t>-</t>
  </si>
  <si>
    <t xml:space="preserve"> Total Cost of Salaries and Fringe Benefits</t>
  </si>
  <si>
    <t xml:space="preserve">       account should be included on this schedule.</t>
  </si>
  <si>
    <t xml:space="preserve">       Estimates on percentage of effort each employee</t>
  </si>
  <si>
    <t xml:space="preserve">       provides to each service should be estimated </t>
  </si>
  <si>
    <t xml:space="preserve">       as accurately as possible. </t>
  </si>
  <si>
    <t>Attachment III</t>
  </si>
  <si>
    <t>Schedule of Direct Supplies and Contracts:</t>
  </si>
  <si>
    <t>Direct:</t>
  </si>
  <si>
    <t>Supplies</t>
  </si>
  <si>
    <t>Total Direct Supplies</t>
  </si>
  <si>
    <t>Contract</t>
  </si>
  <si>
    <t>Contracts:</t>
  </si>
  <si>
    <t>Total Direct Contracts</t>
  </si>
  <si>
    <t>Attachment IV</t>
  </si>
  <si>
    <t>Schedule of Equipment Costs:</t>
  </si>
  <si>
    <t>Useful</t>
  </si>
  <si>
    <t>Life</t>
  </si>
  <si>
    <t>Equipment Name</t>
  </si>
  <si>
    <t>PO#</t>
  </si>
  <si>
    <t>(Yrs)</t>
  </si>
  <si>
    <t>Total Equipment Costs:</t>
  </si>
  <si>
    <t xml:space="preserve">      service should be placed in the appropriate </t>
  </si>
  <si>
    <t xml:space="preserve">      column. Replacement costs can vary, therefore</t>
  </si>
  <si>
    <t xml:space="preserve">      they must be reviewed. The cost for this equip-</t>
  </si>
  <si>
    <t xml:space="preserve">      ment must be reflected in the service account.</t>
  </si>
  <si>
    <t>Attachment I</t>
  </si>
  <si>
    <t>Summary of Costs:</t>
  </si>
  <si>
    <t xml:space="preserve">Distribution of All Costs </t>
  </si>
  <si>
    <t>Schedule</t>
  </si>
  <si>
    <t>Schedule of Personnel Costs and Fringe Benefits</t>
  </si>
  <si>
    <t>Total Direct Costs</t>
  </si>
  <si>
    <t xml:space="preserve">     Rate per Unit:User Type - External users</t>
  </si>
  <si>
    <t xml:space="preserve">       basis for the rate structure. (This schedule </t>
  </si>
  <si>
    <t xml:space="preserve">       also distributes the indirect costs as they </t>
  </si>
  <si>
    <t>RATE</t>
  </si>
  <si>
    <t>SERVICE</t>
  </si>
  <si>
    <t xml:space="preserve">       relate to direct rate costs as a percentage of</t>
  </si>
  <si>
    <t xml:space="preserve">       total direct costs. The distribution is based </t>
  </si>
  <si>
    <t xml:space="preserve">       on the relationship of each service's direct cost </t>
  </si>
  <si>
    <t xml:space="preserve">       to the total direct costs.)</t>
  </si>
  <si>
    <t xml:space="preserve">         Total Depreciated Value</t>
  </si>
  <si>
    <t xml:space="preserve">           Total Undepreciated Value</t>
  </si>
  <si>
    <t>Equipment</t>
  </si>
  <si>
    <t>Description</t>
  </si>
  <si>
    <t>Grand Total</t>
  </si>
  <si>
    <t>Cumulated Totals</t>
  </si>
  <si>
    <t>DETAIL  DEPRECIATION  SCHEDULE  FOR  RECHARGE  CENTERS</t>
  </si>
  <si>
    <t>Calculated</t>
  </si>
  <si>
    <t>Acquisition</t>
  </si>
  <si>
    <t>PO</t>
  </si>
  <si>
    <t>Property</t>
  </si>
  <si>
    <t>Installation</t>
  </si>
  <si>
    <t>Date</t>
  </si>
  <si>
    <t>Control</t>
  </si>
  <si>
    <t>Depreciation</t>
  </si>
  <si>
    <t>BALANCE SHEET</t>
  </si>
  <si>
    <t>ASSETS</t>
  </si>
  <si>
    <t>CASH</t>
  </si>
  <si>
    <t>INVENTORY</t>
  </si>
  <si>
    <t>ACCOUNTS RECEIVABLES</t>
  </si>
  <si>
    <t>LESS ACCUMULATED DEPRECIATION</t>
  </si>
  <si>
    <t xml:space="preserve">  TOTAL ASSETS</t>
  </si>
  <si>
    <t>LIABILITIES</t>
  </si>
  <si>
    <t>DUE TO OTHERS INTERNAL</t>
  </si>
  <si>
    <t>INVOICES DUE VENDORS</t>
  </si>
  <si>
    <t xml:space="preserve">   TOTAL LIABILITIES</t>
  </si>
  <si>
    <t>EQUITY BALANCE</t>
  </si>
  <si>
    <t xml:space="preserve">   NET SURPLUS (DEFICIT)</t>
  </si>
  <si>
    <t>Surplus to be refunded / Deficit to be recovered</t>
  </si>
  <si>
    <t>Annual amount to be refunded / recovered</t>
  </si>
  <si>
    <t>OTHER</t>
  </si>
  <si>
    <t>Assessment on Revenue 15%</t>
  </si>
  <si>
    <t>over__2__years</t>
  </si>
  <si>
    <t>NOTE: All personnel costs from the service</t>
  </si>
  <si>
    <t>Dist Directly Identifiable Supplies</t>
  </si>
  <si>
    <t>Dist Directly Identifiable Contracts</t>
  </si>
  <si>
    <t xml:space="preserve">      </t>
  </si>
  <si>
    <t xml:space="preserve">NOTE: This section lists specific supplies necessary for each service. </t>
  </si>
  <si>
    <t xml:space="preserve">NOTE: This section provides for contracts directly attributable to a service unit. </t>
  </si>
  <si>
    <t>Total Direct Supplies and Contracts</t>
  </si>
  <si>
    <t xml:space="preserve">NOTE:  Equipment directly related to a particular </t>
  </si>
  <si>
    <t xml:space="preserve">NOTE:  This schedule summarizes all costs. It is the </t>
  </si>
  <si>
    <t>Depreciation Schedule</t>
  </si>
  <si>
    <t xml:space="preserve">Undepreciated </t>
  </si>
  <si>
    <t>Amount</t>
  </si>
  <si>
    <t>Value</t>
  </si>
  <si>
    <t>(Must maintain a log for excess revenue from external)</t>
  </si>
  <si>
    <t>Benefits*</t>
  </si>
  <si>
    <t>Adjustment for (Surplus)/Deficit [from Balance Sheet]</t>
  </si>
  <si>
    <t>Enter data in highlighted cells</t>
  </si>
  <si>
    <r>
      <t>EQUIPMENT</t>
    </r>
    <r>
      <rPr>
        <sz val="8"/>
        <rFont val="Arial"/>
        <family val="2"/>
      </rPr>
      <t xml:space="preserve"> (from Deprec Summary)</t>
    </r>
  </si>
  <si>
    <r>
      <t>Equipment:</t>
    </r>
    <r>
      <rPr>
        <sz val="11"/>
        <rFont val="Times New Roman"/>
        <family val="1"/>
      </rPr>
      <t xml:space="preserve"> An item of tangible personal property having a useful life exceeding one year and an acquisition cost of $5,000 or more.</t>
    </r>
  </si>
  <si>
    <r>
      <t>Billing Unit</t>
    </r>
    <r>
      <rPr>
        <sz val="11"/>
        <rFont val="Times New Roman"/>
        <family val="1"/>
      </rPr>
      <t>:  The unit of service provided by a service center. Examples of billing units include hours of service, animal care days, and test performed or machine time used.</t>
    </r>
  </si>
  <si>
    <r>
      <t>Surplus:</t>
    </r>
    <r>
      <rPr>
        <sz val="11"/>
        <rFont val="Times New Roman"/>
        <family val="1"/>
      </rPr>
      <t xml:space="preserve"> The amount that the revenue generated by a service center exceeds the costs of providing the service during a fiscal year. </t>
    </r>
  </si>
  <si>
    <r>
      <t>Deficit:</t>
    </r>
    <r>
      <rPr>
        <sz val="11"/>
        <rFont val="Times New Roman"/>
        <family val="1"/>
      </rPr>
      <t xml:space="preserve"> The amount that costs of providing a service exceed the revenue generated by the service center during a fiscal year. </t>
    </r>
  </si>
  <si>
    <r>
      <t>Fiscal Year:</t>
    </r>
    <r>
      <rPr>
        <sz val="11"/>
        <rFont val="Times New Roman"/>
        <family val="1"/>
      </rPr>
      <t xml:space="preserve"> The 12 month period used for accounting purposes which runs from July 1 to June 30.</t>
    </r>
  </si>
  <si>
    <r>
      <t>Inventory:</t>
    </r>
    <r>
      <rPr>
        <sz val="11"/>
        <rFont val="Times New Roman"/>
        <family val="1"/>
      </rPr>
      <t xml:space="preserve"> The supply of goods kept on hand by an establishment</t>
    </r>
  </si>
  <si>
    <r>
      <t>Depreciation</t>
    </r>
    <r>
      <rPr>
        <sz val="11"/>
        <rFont val="Times New Roman"/>
        <family val="1"/>
      </rPr>
      <t xml:space="preserve">: An accounting term which recognizes that an item of equipment’s value is spread out over a period of useful life or benefit. The asset is “consumed” over an extended period of time, typically several years. This period is called the useful life of the asset. </t>
    </r>
  </si>
  <si>
    <r>
      <t>Billing Rate:</t>
    </r>
    <r>
      <rPr>
        <sz val="11"/>
        <rFont val="Times New Roman"/>
        <family val="1"/>
      </rPr>
      <t xml:space="preserve">  The amount charged to a user for a unit of service. Billing rates are usually computed by dividing the total annual costs of the service center by the total number of billing units expected to be provided to users of the service for the year. </t>
    </r>
    <r>
      <rPr>
        <strike/>
        <sz val="11"/>
        <color rgb="FFFF00FF"/>
        <rFont val="Times New Roman"/>
        <family val="1"/>
      </rPr>
      <t/>
    </r>
  </si>
  <si>
    <t>Definitions</t>
  </si>
  <si>
    <t>20/21</t>
  </si>
  <si>
    <t>21/22</t>
  </si>
  <si>
    <t>22/23</t>
  </si>
  <si>
    <t>23/24</t>
  </si>
  <si>
    <t>24/25</t>
  </si>
  <si>
    <t>Internal Rate:</t>
  </si>
  <si>
    <t>Minimum External Rate:</t>
  </si>
  <si>
    <t>Total Cost to Provide Service:</t>
  </si>
  <si>
    <t>Note: The equipment cost must be charged on this IFR in order to be included in the rate.</t>
  </si>
  <si>
    <t>State Account</t>
  </si>
  <si>
    <t>for JT</t>
  </si>
  <si>
    <t>EXCESS REVENUE FROM EXTERNAL SOURCES</t>
  </si>
  <si>
    <r>
      <t>Excess Revenue:</t>
    </r>
    <r>
      <rPr>
        <sz val="11"/>
        <rFont val="Times New Roman"/>
        <family val="1"/>
      </rPr>
      <t xml:space="preserve"> The amount of revenue collected above the calculated external rate, that may be used to support the department’s operations</t>
    </r>
  </si>
  <si>
    <t>Amounts invoiced but not paid as of balance sheet date. Support must be provided.</t>
  </si>
  <si>
    <t>Revenue Contract Guidelines</t>
  </si>
  <si>
    <t>No service should commence until approval is received.</t>
  </si>
  <si>
    <t>Departments are required to aggregate revenue streams for a single user/client in order to adequately calculate the total contract value.</t>
  </si>
  <si>
    <t>Departments must be able to demonstrate to NYS that the revenue the University receives is fair and reasonable.</t>
  </si>
  <si>
    <t>Please work with Procurement to ensure compliance with the Revenue Contract Guidelines in the link above.</t>
  </si>
  <si>
    <t xml:space="preserve">Contract questions should be directed to the Procurement Office:  </t>
  </si>
  <si>
    <t>Carol Maher, Carol.maher@stonybrook.edu, 631-632-6229 or Mary La Corte, Mary.lacorte@stonybrook.edu, 631-632-9849 </t>
  </si>
  <si>
    <t xml:space="preserve">In accordance with NYS Finance Law and SUNY Procedure no. 7553, NYS Office of the Attorney General and </t>
  </si>
  <si>
    <t xml:space="preserve">Office of the State Comptroller (OSC) approval are required for revenue contracts $25,000 and above in order to be a valid, enforceable contract. </t>
  </si>
  <si>
    <t xml:space="preserve">     Rate per Unit:User Type - Internal accounts (including Research Foundation)</t>
  </si>
  <si>
    <t>ENTER DATA IN HIGHLIGHTED AREAS</t>
  </si>
  <si>
    <t>Account No.  ___________</t>
  </si>
  <si>
    <t>As of mm/dd/yy</t>
  </si>
  <si>
    <t>Annual Usage (xxx)</t>
  </si>
  <si>
    <t>Enter</t>
  </si>
  <si>
    <t xml:space="preserve">*Use applicable fringe rate (IFR, RF). Subject to change. Fringe rate determined by Office of State Controller.  </t>
  </si>
  <si>
    <t>SERVICES</t>
  </si>
  <si>
    <t>*Useful</t>
  </si>
  <si>
    <t>*Adjust # years based on each equipment's useful life</t>
  </si>
  <si>
    <t>Extend years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</si>
</sst>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0_)"/>
    <numFmt numFmtId="165" formatCode="m/yy"/>
  </numFmts>
  <fonts count="23" x14ac:knownFonts="1">
    <font>
      <sz val="12"/>
      <name val="Arial"/>
    </font>
    <font>
      <sz val="11"/>
      <color theme="1"/>
      <name val="Calibri"/>
      <family val="2"/>
      <scheme val="minor"/>
    </font>
    <font>
      <b/>
      <sz val="10"/>
      <name val="Arial"/>
      <family val="2"/>
    </font>
    <font>
      <sz val="10"/>
      <name val="Arial"/>
      <family val="2"/>
    </font>
    <font>
      <b/>
      <sz val="12"/>
      <name val="Arial"/>
      <family val="2"/>
    </font>
    <font>
      <sz val="12"/>
      <name val="Times New Roman"/>
      <family val="1"/>
    </font>
    <font>
      <b/>
      <sz val="12"/>
      <name val="Times New Roman"/>
      <family val="1"/>
    </font>
    <font>
      <sz val="12"/>
      <name val="Arial"/>
      <family val="2"/>
    </font>
    <font>
      <sz val="9"/>
      <name val="Arial"/>
      <family val="2"/>
    </font>
    <font>
      <sz val="8"/>
      <name val="Arial"/>
      <family val="2"/>
    </font>
    <font>
      <b/>
      <sz val="12"/>
      <color rgb="FFFF0000"/>
      <name val="Arial"/>
      <family val="2"/>
    </font>
    <font>
      <b/>
      <sz val="9"/>
      <color indexed="81"/>
      <name val="Tahoma"/>
      <family val="2"/>
    </font>
    <font>
      <sz val="9"/>
      <color indexed="81"/>
      <name val="Tahoma"/>
      <family val="2"/>
    </font>
    <font>
      <b/>
      <sz val="10"/>
      <color rgb="FFFF0000"/>
      <name val="Arial"/>
      <family val="2"/>
    </font>
    <font>
      <sz val="9"/>
      <color rgb="FFFF00FF"/>
      <name val="Times New Roman"/>
      <family val="1"/>
    </font>
    <font>
      <b/>
      <sz val="11"/>
      <name val="Times New Roman"/>
      <family val="1"/>
    </font>
    <font>
      <sz val="11"/>
      <name val="Times New Roman"/>
      <family val="1"/>
    </font>
    <font>
      <b/>
      <u/>
      <sz val="11"/>
      <name val="Times New Roman"/>
      <family val="1"/>
    </font>
    <font>
      <strike/>
      <sz val="11"/>
      <color rgb="FFFF00FF"/>
      <name val="Times New Roman"/>
      <family val="1"/>
    </font>
    <font>
      <sz val="12"/>
      <name val="Arial"/>
      <family val="2"/>
    </font>
    <font>
      <sz val="12"/>
      <color rgb="FFFF0000"/>
      <name val="Arial"/>
      <family val="2"/>
    </font>
    <font>
      <u/>
      <sz val="12"/>
      <color rgb="FFFF0000"/>
      <name val="Arial"/>
      <family val="2"/>
    </font>
    <font>
      <u/>
      <sz val="12"/>
      <color theme="10"/>
      <name val="Arial"/>
      <family val="2"/>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right/>
      <top style="thin">
        <color theme="1"/>
      </top>
      <bottom style="medium">
        <color theme="1"/>
      </bottom>
      <diagonal/>
    </border>
  </borders>
  <cellStyleXfs count="6">
    <xf numFmtId="0" fontId="0" fillId="0" borderId="0"/>
    <xf numFmtId="0" fontId="7" fillId="0" borderId="0"/>
    <xf numFmtId="43"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22" fillId="0" borderId="0" applyNumberFormat="0" applyFill="0" applyBorder="0" applyAlignment="0" applyProtection="0"/>
  </cellStyleXfs>
  <cellXfs count="146">
    <xf numFmtId="0" fontId="0" fillId="0" borderId="0" xfId="0"/>
    <xf numFmtId="0" fontId="4" fillId="0" borderId="0" xfId="0" applyFont="1"/>
    <xf numFmtId="0" fontId="0" fillId="0" borderId="0" xfId="0" applyAlignment="1">
      <alignment horizontal="center"/>
    </xf>
    <xf numFmtId="39" fontId="0" fillId="0" borderId="0" xfId="0" applyNumberFormat="1"/>
    <xf numFmtId="9" fontId="0" fillId="0" borderId="0" xfId="0" applyNumberFormat="1"/>
    <xf numFmtId="39" fontId="0" fillId="0" borderId="0" xfId="0" applyNumberFormat="1" applyAlignment="1">
      <alignment horizontal="center"/>
    </xf>
    <xf numFmtId="164" fontId="0" fillId="0" borderId="0" xfId="0" applyNumberFormat="1"/>
    <xf numFmtId="164" fontId="0" fillId="0" borderId="0" xfId="0" applyNumberFormat="1" applyAlignment="1">
      <alignment horizontal="center"/>
    </xf>
    <xf numFmtId="39" fontId="0" fillId="0" borderId="0" xfId="0" applyNumberFormat="1" applyAlignment="1">
      <alignment horizontal="fill"/>
    </xf>
    <xf numFmtId="0" fontId="0" fillId="0" borderId="0" xfId="0" applyAlignment="1">
      <alignment horizontal="fill"/>
    </xf>
    <xf numFmtId="0" fontId="8" fillId="0" borderId="0" xfId="0" applyFont="1"/>
    <xf numFmtId="0" fontId="0" fillId="0" borderId="0" xfId="0" quotePrefix="1"/>
    <xf numFmtId="39" fontId="0" fillId="0" borderId="0" xfId="0" quotePrefix="1" applyNumberFormat="1" applyAlignment="1">
      <alignment horizontal="fill"/>
    </xf>
    <xf numFmtId="0" fontId="0" fillId="0" borderId="0" xfId="0" quotePrefix="1" applyAlignment="1">
      <alignment horizontal="fill"/>
    </xf>
    <xf numFmtId="37" fontId="0" fillId="0" borderId="0" xfId="0" applyNumberFormat="1"/>
    <xf numFmtId="0" fontId="0" fillId="0" borderId="16" xfId="0" applyBorder="1" applyAlignment="1">
      <alignment horizontal="center"/>
    </xf>
    <xf numFmtId="10" fontId="0" fillId="0" borderId="16" xfId="0" applyNumberFormat="1" applyBorder="1" applyAlignment="1">
      <alignment horizontal="center"/>
    </xf>
    <xf numFmtId="0" fontId="0" fillId="0" borderId="16" xfId="0" applyBorder="1" applyAlignment="1">
      <alignment horizontal="fill"/>
    </xf>
    <xf numFmtId="39" fontId="0" fillId="0" borderId="17" xfId="0" applyNumberFormat="1" applyBorder="1"/>
    <xf numFmtId="0" fontId="0" fillId="0" borderId="18" xfId="0" applyBorder="1" applyAlignment="1">
      <alignment horizontal="fill"/>
    </xf>
    <xf numFmtId="39" fontId="0" fillId="0" borderId="18" xfId="0" applyNumberFormat="1" applyBorder="1"/>
    <xf numFmtId="39" fontId="0" fillId="0" borderId="18" xfId="0" applyNumberFormat="1" applyBorder="1" applyAlignment="1">
      <alignment horizontal="center"/>
    </xf>
    <xf numFmtId="39" fontId="0" fillId="0" borderId="18" xfId="0" applyNumberFormat="1" applyBorder="1" applyAlignment="1">
      <alignment horizontal="fill"/>
    </xf>
    <xf numFmtId="39" fontId="0" fillId="0" borderId="16" xfId="0" applyNumberFormat="1" applyBorder="1"/>
    <xf numFmtId="39" fontId="0" fillId="0" borderId="16" xfId="0" applyNumberFormat="1" applyBorder="1" applyAlignment="1">
      <alignment horizontal="center"/>
    </xf>
    <xf numFmtId="0" fontId="0" fillId="0" borderId="17" xfId="0" applyBorder="1"/>
    <xf numFmtId="0" fontId="3" fillId="0" borderId="0" xfId="0" applyFont="1"/>
    <xf numFmtId="0" fontId="0" fillId="0" borderId="16" xfId="0" applyBorder="1"/>
    <xf numFmtId="39" fontId="0" fillId="0" borderId="19" xfId="0" applyNumberFormat="1" applyBorder="1"/>
    <xf numFmtId="0" fontId="0" fillId="0" borderId="0" xfId="0" applyAlignment="1">
      <alignment horizontal="left"/>
    </xf>
    <xf numFmtId="0" fontId="6" fillId="0" borderId="0" xfId="1" applyFont="1" applyAlignment="1">
      <alignment horizontal="centerContinuous"/>
    </xf>
    <xf numFmtId="0" fontId="5" fillId="0" borderId="0" xfId="1" applyFont="1" applyAlignment="1">
      <alignment horizontal="centerContinuous"/>
    </xf>
    <xf numFmtId="0" fontId="7" fillId="0" borderId="0" xfId="1" applyAlignment="1">
      <alignment horizontal="centerContinuous"/>
    </xf>
    <xf numFmtId="0" fontId="5" fillId="0" borderId="0" xfId="1" applyFont="1"/>
    <xf numFmtId="0" fontId="7" fillId="0" borderId="0" xfId="1"/>
    <xf numFmtId="0" fontId="6" fillId="0" borderId="0" xfId="1" applyFont="1" applyAlignment="1">
      <alignment horizontal="center"/>
    </xf>
    <xf numFmtId="0" fontId="6" fillId="0" borderId="4" xfId="1" applyFont="1" applyBorder="1" applyAlignment="1">
      <alignment horizontal="center"/>
    </xf>
    <xf numFmtId="14" fontId="5" fillId="0" borderId="0" xfId="1" applyNumberFormat="1" applyFont="1"/>
    <xf numFmtId="17" fontId="5" fillId="0" borderId="0" xfId="1" applyNumberFormat="1" applyFont="1"/>
    <xf numFmtId="43" fontId="5" fillId="0" borderId="0" xfId="1" applyNumberFormat="1" applyFont="1"/>
    <xf numFmtId="0" fontId="0" fillId="2" borderId="0" xfId="0" applyFill="1"/>
    <xf numFmtId="0" fontId="0" fillId="2" borderId="0" xfId="0" quotePrefix="1" applyFill="1"/>
    <xf numFmtId="39" fontId="0" fillId="2" borderId="0" xfId="0" applyNumberFormat="1" applyFill="1"/>
    <xf numFmtId="164" fontId="0" fillId="2" borderId="0" xfId="0" applyNumberFormat="1" applyFill="1" applyAlignment="1">
      <alignment horizontal="center"/>
    </xf>
    <xf numFmtId="37" fontId="0" fillId="2" borderId="0" xfId="0" applyNumberFormat="1" applyFill="1" applyAlignment="1">
      <alignment horizontal="center"/>
    </xf>
    <xf numFmtId="0" fontId="10" fillId="0" borderId="0" xfId="0" applyFont="1"/>
    <xf numFmtId="0" fontId="5" fillId="2" borderId="0" xfId="1" applyFont="1" applyFill="1"/>
    <xf numFmtId="0" fontId="7" fillId="2" borderId="0" xfId="0" applyFont="1" applyFill="1"/>
    <xf numFmtId="0" fontId="7" fillId="0" borderId="0" xfId="0" applyFont="1" applyAlignment="1">
      <alignment horizontal="center"/>
    </xf>
    <xf numFmtId="0" fontId="7" fillId="0" borderId="0" xfId="0" applyFont="1"/>
    <xf numFmtId="0" fontId="10" fillId="0" borderId="0" xfId="1" applyFont="1"/>
    <xf numFmtId="15" fontId="7" fillId="0" borderId="0" xfId="2" applyNumberFormat="1" applyFont="1"/>
    <xf numFmtId="43" fontId="7" fillId="0" borderId="0" xfId="2" applyFont="1"/>
    <xf numFmtId="0" fontId="2" fillId="0" borderId="0" xfId="1" applyFont="1"/>
    <xf numFmtId="0" fontId="8" fillId="0" borderId="0" xfId="1" applyFont="1"/>
    <xf numFmtId="43" fontId="7" fillId="2" borderId="0" xfId="2" applyFont="1" applyFill="1"/>
    <xf numFmtId="43" fontId="8" fillId="0" borderId="0" xfId="2" applyFont="1"/>
    <xf numFmtId="43" fontId="7" fillId="0" borderId="4" xfId="2" applyFont="1" applyBorder="1"/>
    <xf numFmtId="43" fontId="7" fillId="2" borderId="4" xfId="2" applyFont="1" applyFill="1" applyBorder="1"/>
    <xf numFmtId="0" fontId="9" fillId="0" borderId="0" xfId="1" applyFont="1"/>
    <xf numFmtId="43" fontId="7" fillId="0" borderId="0" xfId="2" applyFont="1" applyFill="1"/>
    <xf numFmtId="43" fontId="7" fillId="0" borderId="0" xfId="2" applyFont="1" applyFill="1" applyBorder="1"/>
    <xf numFmtId="43" fontId="7" fillId="0" borderId="0" xfId="2" applyFont="1" applyBorder="1"/>
    <xf numFmtId="43" fontId="7" fillId="0" borderId="15" xfId="2" applyFont="1" applyBorder="1"/>
    <xf numFmtId="43" fontId="7" fillId="0" borderId="0" xfId="1" applyNumberFormat="1"/>
    <xf numFmtId="0" fontId="5" fillId="0" borderId="8" xfId="1" applyFont="1" applyBorder="1"/>
    <xf numFmtId="0" fontId="5" fillId="0" borderId="9" xfId="1" applyFont="1" applyBorder="1"/>
    <xf numFmtId="0" fontId="5" fillId="0" borderId="10" xfId="1" applyFont="1" applyBorder="1"/>
    <xf numFmtId="0" fontId="5" fillId="0" borderId="1" xfId="1" applyFont="1" applyBorder="1"/>
    <xf numFmtId="0" fontId="6" fillId="0" borderId="2" xfId="1" applyFont="1" applyBorder="1" applyAlignment="1">
      <alignment horizontal="center"/>
    </xf>
    <xf numFmtId="0" fontId="6" fillId="0" borderId="1" xfId="1" applyFont="1" applyBorder="1" applyAlignment="1">
      <alignment horizontal="centerContinuous"/>
    </xf>
    <xf numFmtId="0" fontId="5" fillId="0" borderId="2" xfId="1" applyFont="1" applyBorder="1" applyAlignment="1">
      <alignment horizontal="centerContinuous"/>
    </xf>
    <xf numFmtId="0" fontId="6" fillId="0" borderId="0" xfId="1" applyFont="1"/>
    <xf numFmtId="0" fontId="6" fillId="0" borderId="1" xfId="1" applyFont="1" applyBorder="1" applyAlignment="1">
      <alignment horizontal="center"/>
    </xf>
    <xf numFmtId="0" fontId="6" fillId="0" borderId="3" xfId="1" applyFont="1" applyBorder="1" applyAlignment="1">
      <alignment horizontal="center"/>
    </xf>
    <xf numFmtId="0" fontId="6" fillId="0" borderId="5" xfId="1" applyFont="1" applyBorder="1" applyAlignment="1">
      <alignment horizontal="center"/>
    </xf>
    <xf numFmtId="0" fontId="6" fillId="0" borderId="3" xfId="2" quotePrefix="1" applyNumberFormat="1" applyFont="1" applyBorder="1" applyAlignment="1">
      <alignment horizontal="right"/>
    </xf>
    <xf numFmtId="0" fontId="6" fillId="0" borderId="4" xfId="2" quotePrefix="1" applyNumberFormat="1" applyFont="1" applyBorder="1" applyAlignment="1">
      <alignment horizontal="right"/>
    </xf>
    <xf numFmtId="0" fontId="6" fillId="0" borderId="5" xfId="2" quotePrefix="1" applyNumberFormat="1" applyFont="1" applyBorder="1" applyAlignment="1">
      <alignment horizontal="right"/>
    </xf>
    <xf numFmtId="165" fontId="6" fillId="0" borderId="0" xfId="2" applyNumberFormat="1" applyFont="1" applyBorder="1" applyAlignment="1">
      <alignment horizontal="right"/>
    </xf>
    <xf numFmtId="43" fontId="5" fillId="2" borderId="6" xfId="2" applyFont="1" applyFill="1" applyBorder="1"/>
    <xf numFmtId="39" fontId="5" fillId="0" borderId="6" xfId="1" applyNumberFormat="1" applyFont="1" applyBorder="1"/>
    <xf numFmtId="43" fontId="5" fillId="0" borderId="0" xfId="3" applyFont="1" applyFill="1" applyBorder="1" applyAlignment="1">
      <alignment horizontal="centerContinuous"/>
    </xf>
    <xf numFmtId="43" fontId="5" fillId="0" borderId="8" xfId="1" applyNumberFormat="1" applyFont="1" applyBorder="1"/>
    <xf numFmtId="43" fontId="5" fillId="0" borderId="10" xfId="1" applyNumberFormat="1" applyFont="1" applyBorder="1"/>
    <xf numFmtId="43" fontId="5" fillId="0" borderId="9" xfId="1" applyNumberFormat="1" applyFont="1" applyBorder="1"/>
    <xf numFmtId="0" fontId="5" fillId="0" borderId="6" xfId="1" applyFont="1" applyBorder="1"/>
    <xf numFmtId="43" fontId="5" fillId="0" borderId="6" xfId="2" applyFont="1" applyBorder="1"/>
    <xf numFmtId="43" fontId="5" fillId="0" borderId="2" xfId="1" applyNumberFormat="1" applyFont="1" applyBorder="1"/>
    <xf numFmtId="43" fontId="5" fillId="0" borderId="1" xfId="1" applyNumberFormat="1" applyFont="1" applyBorder="1"/>
    <xf numFmtId="0" fontId="5" fillId="0" borderId="2" xfId="1" applyFont="1" applyBorder="1"/>
    <xf numFmtId="2" fontId="5" fillId="0" borderId="0" xfId="1" applyNumberFormat="1" applyFont="1"/>
    <xf numFmtId="2" fontId="5" fillId="0" borderId="2" xfId="1" applyNumberFormat="1" applyFont="1" applyBorder="1"/>
    <xf numFmtId="2" fontId="5" fillId="0" borderId="1" xfId="1" applyNumberFormat="1" applyFont="1" applyBorder="1"/>
    <xf numFmtId="43" fontId="5" fillId="0" borderId="0" xfId="2" applyFont="1" applyBorder="1" applyAlignment="1">
      <alignment horizontal="centerContinuous"/>
    </xf>
    <xf numFmtId="0" fontId="5" fillId="0" borderId="7" xfId="1" applyFont="1" applyBorder="1"/>
    <xf numFmtId="0" fontId="5" fillId="0" borderId="4" xfId="1" applyFont="1" applyBorder="1"/>
    <xf numFmtId="0" fontId="5" fillId="0" borderId="3" xfId="1" applyFont="1" applyBorder="1"/>
    <xf numFmtId="0" fontId="5" fillId="0" borderId="5" xfId="1" applyFont="1" applyBorder="1"/>
    <xf numFmtId="0" fontId="6" fillId="0" borderId="11" xfId="1" applyFont="1" applyBorder="1"/>
    <xf numFmtId="43" fontId="5" fillId="0" borderId="12" xfId="1" applyNumberFormat="1" applyFont="1" applyBorder="1"/>
    <xf numFmtId="43" fontId="5" fillId="0" borderId="13" xfId="1" applyNumberFormat="1" applyFont="1" applyBorder="1"/>
    <xf numFmtId="43" fontId="5" fillId="0" borderId="14" xfId="1" applyNumberFormat="1" applyFont="1" applyBorder="1"/>
    <xf numFmtId="0" fontId="5" fillId="0" borderId="13" xfId="1" applyFont="1" applyBorder="1"/>
    <xf numFmtId="0" fontId="5" fillId="0" borderId="11" xfId="1" applyFont="1" applyBorder="1"/>
    <xf numFmtId="0" fontId="13" fillId="0" borderId="0" xfId="1" applyFont="1"/>
    <xf numFmtId="14" fontId="5" fillId="2" borderId="0" xfId="1" applyNumberFormat="1" applyFont="1" applyFill="1" applyAlignment="1">
      <alignment horizontal="center"/>
    </xf>
    <xf numFmtId="43" fontId="5" fillId="2" borderId="0" xfId="2" applyFont="1" applyFill="1" applyBorder="1"/>
    <xf numFmtId="43" fontId="5" fillId="0" borderId="0" xfId="2" applyFont="1" applyFill="1" applyBorder="1"/>
    <xf numFmtId="14" fontId="5" fillId="2" borderId="0" xfId="2" quotePrefix="1" applyNumberFormat="1" applyFont="1" applyFill="1" applyBorder="1" applyAlignment="1">
      <alignment horizontal="center"/>
    </xf>
    <xf numFmtId="43" fontId="5" fillId="0" borderId="0" xfId="3" applyFont="1" applyFill="1" applyBorder="1"/>
    <xf numFmtId="14" fontId="5" fillId="0" borderId="0" xfId="2" quotePrefix="1" applyNumberFormat="1" applyFont="1" applyFill="1" applyBorder="1" applyAlignment="1">
      <alignment horizontal="center"/>
    </xf>
    <xf numFmtId="14" fontId="5" fillId="0" borderId="0" xfId="2" applyNumberFormat="1" applyFont="1" applyFill="1" applyBorder="1"/>
    <xf numFmtId="0" fontId="14" fillId="0" borderId="0" xfId="0" applyFont="1" applyAlignment="1">
      <alignment horizontal="left" vertical="center" indent="4"/>
    </xf>
    <xf numFmtId="9" fontId="14" fillId="0" borderId="0" xfId="0" applyNumberFormat="1" applyFont="1" applyAlignment="1">
      <alignment horizontal="left" vertical="center" indent="4"/>
    </xf>
    <xf numFmtId="6" fontId="14" fillId="0" borderId="0" xfId="0" applyNumberFormat="1" applyFont="1" applyAlignment="1">
      <alignment horizontal="left" vertical="center" indent="4"/>
    </xf>
    <xf numFmtId="0" fontId="16"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43" fontId="5" fillId="0" borderId="2" xfId="3" applyFont="1" applyFill="1" applyBorder="1" applyAlignment="1">
      <alignment horizontal="centerContinuous"/>
    </xf>
    <xf numFmtId="0" fontId="20" fillId="0" borderId="0" xfId="1" applyFont="1"/>
    <xf numFmtId="43" fontId="0" fillId="0" borderId="19" xfId="4" applyFont="1" applyBorder="1" applyProtection="1"/>
    <xf numFmtId="43" fontId="0" fillId="0" borderId="0" xfId="4" quotePrefix="1" applyFont="1" applyAlignment="1" applyProtection="1">
      <alignment horizontal="fill"/>
    </xf>
    <xf numFmtId="43" fontId="0" fillId="0" borderId="0" xfId="4" applyFont="1" applyAlignment="1" applyProtection="1">
      <alignment horizontal="fill"/>
    </xf>
    <xf numFmtId="43" fontId="0" fillId="0" borderId="0" xfId="4" applyFont="1" applyProtection="1"/>
    <xf numFmtId="0" fontId="20" fillId="0" borderId="0" xfId="0" applyFont="1"/>
    <xf numFmtId="0" fontId="0" fillId="0" borderId="0" xfId="0" applyAlignment="1">
      <alignment horizontal="right"/>
    </xf>
    <xf numFmtId="0" fontId="21" fillId="0" borderId="4" xfId="0" applyFont="1" applyBorder="1" applyAlignment="1">
      <alignment horizontal="center"/>
    </xf>
    <xf numFmtId="39" fontId="7" fillId="0" borderId="0" xfId="0" applyNumberFormat="1" applyFont="1" applyAlignment="1">
      <alignment horizontal="center"/>
    </xf>
    <xf numFmtId="0" fontId="0" fillId="0" borderId="0" xfId="0" applyAlignment="1">
      <alignment horizontal="center" vertical="center"/>
    </xf>
    <xf numFmtId="39" fontId="0" fillId="0" borderId="13" xfId="0" applyNumberFormat="1" applyBorder="1"/>
    <xf numFmtId="9" fontId="0" fillId="0" borderId="17" xfId="0" applyNumberFormat="1" applyBorder="1"/>
    <xf numFmtId="0" fontId="0" fillId="0" borderId="18" xfId="0" applyBorder="1"/>
    <xf numFmtId="9" fontId="0" fillId="0" borderId="18" xfId="0" applyNumberFormat="1" applyBorder="1"/>
    <xf numFmtId="0" fontId="0" fillId="0" borderId="17" xfId="0" applyBorder="1" applyAlignment="1">
      <alignment horizontal="left"/>
    </xf>
    <xf numFmtId="0" fontId="0" fillId="0" borderId="18" xfId="0" applyBorder="1" applyAlignment="1">
      <alignment horizontal="center"/>
    </xf>
    <xf numFmtId="0" fontId="7" fillId="2" borderId="0" xfId="0" quotePrefix="1" applyFont="1" applyFill="1"/>
    <xf numFmtId="0" fontId="10" fillId="2" borderId="0" xfId="0" applyFont="1" applyFill="1"/>
    <xf numFmtId="0" fontId="0" fillId="2" borderId="0" xfId="0" applyFill="1" applyAlignment="1">
      <alignment horizontal="center" vertical="center"/>
    </xf>
    <xf numFmtId="9" fontId="0" fillId="2" borderId="0" xfId="0" applyNumberFormat="1" applyFill="1"/>
    <xf numFmtId="0" fontId="22" fillId="0" borderId="0" xfId="5" applyAlignment="1">
      <alignment horizontal="left" vertical="center"/>
    </xf>
    <xf numFmtId="0" fontId="2" fillId="0" borderId="0" xfId="1" applyFont="1" applyAlignment="1">
      <alignment horizontal="center"/>
    </xf>
    <xf numFmtId="0" fontId="2" fillId="2" borderId="0" xfId="1" applyFont="1" applyFill="1" applyAlignment="1">
      <alignment horizontal="center"/>
    </xf>
    <xf numFmtId="0" fontId="20" fillId="0" borderId="0" xfId="0" applyFont="1" applyAlignment="1">
      <alignment horizontal="center"/>
    </xf>
    <xf numFmtId="39" fontId="7" fillId="0" borderId="18" xfId="0" applyNumberFormat="1" applyFont="1" applyBorder="1" applyAlignment="1">
      <alignment horizontal="center"/>
    </xf>
    <xf numFmtId="39" fontId="3" fillId="0" borderId="0" xfId="0" applyNumberFormat="1" applyFont="1"/>
  </cellXfs>
  <cellStyles count="6">
    <cellStyle name="Comma" xfId="4" builtinId="3"/>
    <cellStyle name="Comma 2" xfId="2" xr:uid="{00000000-0005-0000-0000-000000000000}"/>
    <cellStyle name="Comma 3" xfId="3" xr:uid="{00000000-0005-0000-0000-000001000000}"/>
    <cellStyle name="Hyperlink" xfId="5" builtinId="8"/>
    <cellStyle name="Normal" xfId="0" builtinId="0"/>
    <cellStyle name="Normal 2" xfId="1"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639221</xdr:colOff>
      <xdr:row>18</xdr:row>
      <xdr:rowOff>152900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7497221" cy="3581900"/>
        </a:xfrm>
        <a:prstGeom prst="rect">
          <a:avLst/>
        </a:prstGeom>
      </xdr:spPr>
    </xdr:pic>
    <xdr:clientData/>
  </xdr:twoCellAnchor>
  <xdr:twoCellAnchor editAs="oneCell">
    <xdr:from>
      <xdr:col>0</xdr:col>
      <xdr:colOff>0</xdr:colOff>
      <xdr:row>19</xdr:row>
      <xdr:rowOff>0</xdr:rowOff>
    </xdr:from>
    <xdr:to>
      <xdr:col>9</xdr:col>
      <xdr:colOff>572537</xdr:colOff>
      <xdr:row>53</xdr:row>
      <xdr:rowOff>904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0" y="3619500"/>
          <a:ext cx="7430537" cy="64779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onybrook.edu/commcms/procurement/employees/revenue_contracts.php"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K1:P19"/>
  <sheetViews>
    <sheetView workbookViewId="0">
      <selection activeCell="K12" sqref="K12"/>
    </sheetView>
  </sheetViews>
  <sheetFormatPr defaultRowHeight="15" x14ac:dyDescent="0.2"/>
  <cols>
    <col min="11" max="11" width="87.77734375" customWidth="1"/>
    <col min="12" max="12" width="53.5546875" customWidth="1"/>
  </cols>
  <sheetData>
    <row r="1" spans="11:16" x14ac:dyDescent="0.2">
      <c r="K1" s="117" t="s">
        <v>123</v>
      </c>
      <c r="N1" s="116"/>
    </row>
    <row r="2" spans="11:16" x14ac:dyDescent="0.2">
      <c r="K2" s="116"/>
    </row>
    <row r="3" spans="11:16" x14ac:dyDescent="0.2">
      <c r="K3" s="117" t="s">
        <v>115</v>
      </c>
    </row>
    <row r="4" spans="11:16" x14ac:dyDescent="0.2">
      <c r="K4" s="118"/>
    </row>
    <row r="5" spans="11:16" x14ac:dyDescent="0.2">
      <c r="K5" s="117" t="s">
        <v>116</v>
      </c>
    </row>
    <row r="6" spans="11:16" x14ac:dyDescent="0.2">
      <c r="K6" s="118"/>
    </row>
    <row r="7" spans="11:16" x14ac:dyDescent="0.2">
      <c r="K7" s="117" t="s">
        <v>122</v>
      </c>
      <c r="L7" s="113"/>
    </row>
    <row r="8" spans="11:16" x14ac:dyDescent="0.2">
      <c r="K8" s="116"/>
      <c r="L8" s="113"/>
      <c r="M8" s="113"/>
      <c r="N8" s="113"/>
      <c r="O8" s="113"/>
      <c r="P8" s="113"/>
    </row>
    <row r="9" spans="11:16" x14ac:dyDescent="0.2">
      <c r="K9" s="117" t="s">
        <v>117</v>
      </c>
      <c r="L9" s="114"/>
      <c r="M9" s="114"/>
      <c r="N9" s="115"/>
      <c r="P9" s="113"/>
    </row>
    <row r="10" spans="11:16" x14ac:dyDescent="0.2">
      <c r="K10" s="116"/>
    </row>
    <row r="11" spans="11:16" x14ac:dyDescent="0.2">
      <c r="K11" s="117" t="s">
        <v>136</v>
      </c>
    </row>
    <row r="12" spans="11:16" x14ac:dyDescent="0.2">
      <c r="K12" s="116"/>
    </row>
    <row r="13" spans="11:16" x14ac:dyDescent="0.2">
      <c r="K13" s="117" t="s">
        <v>118</v>
      </c>
    </row>
    <row r="14" spans="11:16" x14ac:dyDescent="0.2">
      <c r="K14" s="116"/>
      <c r="L14" s="113"/>
      <c r="M14" s="113"/>
      <c r="N14" s="113"/>
    </row>
    <row r="15" spans="11:16" x14ac:dyDescent="0.2">
      <c r="K15" s="117" t="s">
        <v>119</v>
      </c>
      <c r="L15" s="113"/>
      <c r="M15" s="115"/>
      <c r="N15" s="113"/>
      <c r="O15" s="115"/>
    </row>
    <row r="16" spans="11:16" x14ac:dyDescent="0.2">
      <c r="K16" s="116"/>
    </row>
    <row r="17" spans="11:11" x14ac:dyDescent="0.2">
      <c r="K17" s="117" t="s">
        <v>120</v>
      </c>
    </row>
    <row r="18" spans="11:11" x14ac:dyDescent="0.2">
      <c r="K18" s="116"/>
    </row>
    <row r="19" spans="11:11" x14ac:dyDescent="0.2">
      <c r="K19" s="117" t="s">
        <v>121</v>
      </c>
    </row>
  </sheetData>
  <pageMargins left="0.7" right="0.7" top="0.75" bottom="0.75" header="0.3" footer="0.3"/>
  <pageSetup scale="8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dimension ref="A1:V141"/>
  <sheetViews>
    <sheetView tabSelected="1" defaultGridColor="0" colorId="22" zoomScale="80" zoomScaleNormal="80" workbookViewId="0">
      <selection activeCell="A131" sqref="A131"/>
    </sheetView>
  </sheetViews>
  <sheetFormatPr defaultColWidth="9.77734375" defaultRowHeight="15" x14ac:dyDescent="0.2"/>
  <cols>
    <col min="1" max="1" width="21.6640625" customWidth="1"/>
    <col min="3" max="3" width="9" bestFit="1" customWidth="1"/>
    <col min="4" max="4" width="4.33203125" customWidth="1"/>
    <col min="5" max="5" width="5.44140625" customWidth="1"/>
    <col min="6" max="6" width="5.109375" customWidth="1"/>
    <col min="7" max="7" width="4.77734375" customWidth="1"/>
    <col min="8" max="8" width="4.6640625" customWidth="1"/>
    <col min="9" max="9" width="7.21875" customWidth="1"/>
    <col min="10" max="11" width="11.77734375" customWidth="1"/>
    <col min="12" max="12" width="11.33203125" customWidth="1"/>
    <col min="13" max="13" width="11.5546875" customWidth="1"/>
    <col min="14" max="14" width="10.5546875" customWidth="1"/>
    <col min="15" max="15" width="9.5546875" customWidth="1"/>
    <col min="16" max="16" width="9.6640625" customWidth="1"/>
    <col min="17" max="17" width="7.44140625" customWidth="1"/>
    <col min="18" max="18" width="10.6640625" customWidth="1"/>
    <col min="19" max="19" width="1.44140625" customWidth="1"/>
    <col min="20" max="20" width="9.77734375" customWidth="1"/>
  </cols>
  <sheetData>
    <row r="1" spans="1:21" ht="15.75" x14ac:dyDescent="0.25">
      <c r="A1" s="1" t="s">
        <v>0</v>
      </c>
      <c r="C1" s="47"/>
      <c r="D1" s="40"/>
      <c r="E1" s="40"/>
    </row>
    <row r="2" spans="1:21" ht="15.75" x14ac:dyDescent="0.25">
      <c r="A2" s="1" t="s">
        <v>2</v>
      </c>
      <c r="C2" s="47"/>
      <c r="D2" s="40"/>
      <c r="E2" s="40"/>
      <c r="M2" s="5" t="s">
        <v>58</v>
      </c>
      <c r="N2" s="128" t="s">
        <v>154</v>
      </c>
    </row>
    <row r="3" spans="1:21" ht="15.75" x14ac:dyDescent="0.25">
      <c r="A3" s="1" t="s">
        <v>3</v>
      </c>
      <c r="C3" s="136"/>
      <c r="D3" s="40"/>
      <c r="E3" s="40"/>
      <c r="M3" s="8" t="s">
        <v>23</v>
      </c>
      <c r="N3" s="8" t="s">
        <v>23</v>
      </c>
    </row>
    <row r="4" spans="1:21" x14ac:dyDescent="0.2">
      <c r="D4" s="11"/>
      <c r="M4" s="5" t="s">
        <v>16</v>
      </c>
      <c r="N4" s="42"/>
    </row>
    <row r="5" spans="1:21" ht="15.75" x14ac:dyDescent="0.25">
      <c r="D5" s="40"/>
      <c r="E5" s="137" t="s">
        <v>148</v>
      </c>
      <c r="F5" s="137"/>
      <c r="G5" s="137"/>
      <c r="H5" s="137"/>
      <c r="I5" s="137"/>
      <c r="J5" s="137"/>
      <c r="K5" s="45"/>
      <c r="M5" s="5" t="s">
        <v>17</v>
      </c>
      <c r="N5" s="42"/>
    </row>
    <row r="6" spans="1:21" x14ac:dyDescent="0.2">
      <c r="M6" s="5" t="s">
        <v>18</v>
      </c>
      <c r="N6" s="42"/>
    </row>
    <row r="7" spans="1:21" ht="15.75" x14ac:dyDescent="0.25">
      <c r="A7" s="1" t="s">
        <v>4</v>
      </c>
      <c r="H7" t="s">
        <v>1</v>
      </c>
      <c r="I7" t="s">
        <v>1</v>
      </c>
      <c r="M7" s="5" t="s">
        <v>19</v>
      </c>
      <c r="N7" s="42"/>
    </row>
    <row r="8" spans="1:21" ht="15.75" x14ac:dyDescent="0.25">
      <c r="A8" s="1" t="s">
        <v>5</v>
      </c>
      <c r="H8" t="s">
        <v>1</v>
      </c>
      <c r="M8" s="5" t="s">
        <v>20</v>
      </c>
      <c r="N8" s="40"/>
    </row>
    <row r="9" spans="1:21" x14ac:dyDescent="0.2">
      <c r="A9" s="17"/>
      <c r="B9" s="17"/>
      <c r="C9" s="17"/>
      <c r="D9" s="17"/>
      <c r="E9" s="17"/>
      <c r="F9" s="17"/>
      <c r="G9" s="17"/>
      <c r="H9" s="17"/>
      <c r="I9" s="17"/>
      <c r="J9" s="17"/>
      <c r="K9" s="17"/>
      <c r="L9" s="17"/>
      <c r="M9" s="17"/>
      <c r="N9" s="17"/>
      <c r="O9" s="17"/>
      <c r="P9" s="17"/>
      <c r="Q9" s="17"/>
      <c r="R9" s="17"/>
    </row>
    <row r="10" spans="1:21" x14ac:dyDescent="0.2">
      <c r="K10" s="2" t="s">
        <v>6</v>
      </c>
      <c r="L10" s="2"/>
      <c r="T10" s="125"/>
    </row>
    <row r="11" spans="1:21" x14ac:dyDescent="0.2">
      <c r="H11" s="2" t="s">
        <v>1</v>
      </c>
      <c r="J11" s="2" t="s">
        <v>8</v>
      </c>
      <c r="K11" s="2" t="s">
        <v>9</v>
      </c>
      <c r="L11" s="2" t="s">
        <v>7</v>
      </c>
      <c r="M11" s="29" t="s">
        <v>10</v>
      </c>
      <c r="T11" s="143" t="s">
        <v>152</v>
      </c>
    </row>
    <row r="12" spans="1:21" x14ac:dyDescent="0.2">
      <c r="B12" s="2" t="s">
        <v>11</v>
      </c>
      <c r="C12" t="s">
        <v>1</v>
      </c>
      <c r="H12" s="2" t="s">
        <v>1</v>
      </c>
      <c r="J12" s="2" t="s">
        <v>12</v>
      </c>
      <c r="K12" s="48" t="s">
        <v>111</v>
      </c>
      <c r="L12" s="2" t="s">
        <v>12</v>
      </c>
      <c r="M12" s="29" t="s">
        <v>13</v>
      </c>
      <c r="T12" s="125" t="s">
        <v>133</v>
      </c>
    </row>
    <row r="13" spans="1:21" x14ac:dyDescent="0.2">
      <c r="A13" s="15" t="s">
        <v>14</v>
      </c>
      <c r="B13" s="15" t="s">
        <v>15</v>
      </c>
      <c r="C13" s="15" t="s">
        <v>16</v>
      </c>
      <c r="D13" s="15" t="s">
        <v>17</v>
      </c>
      <c r="E13" s="15" t="s">
        <v>18</v>
      </c>
      <c r="F13" s="15" t="s">
        <v>19</v>
      </c>
      <c r="G13" s="15" t="s">
        <v>20</v>
      </c>
      <c r="H13" s="15" t="s">
        <v>1</v>
      </c>
      <c r="I13" s="15" t="s">
        <v>7</v>
      </c>
      <c r="J13" s="15" t="s">
        <v>21</v>
      </c>
      <c r="K13" s="16">
        <v>0.52</v>
      </c>
      <c r="L13" s="15" t="s">
        <v>22</v>
      </c>
      <c r="M13" s="15" t="s">
        <v>16</v>
      </c>
      <c r="N13" s="15" t="s">
        <v>17</v>
      </c>
      <c r="O13" s="15" t="s">
        <v>18</v>
      </c>
      <c r="P13" s="15" t="s">
        <v>19</v>
      </c>
      <c r="Q13" s="15" t="s">
        <v>20</v>
      </c>
      <c r="R13" s="15" t="s">
        <v>7</v>
      </c>
      <c r="S13" s="2"/>
      <c r="T13" s="127" t="s">
        <v>134</v>
      </c>
      <c r="U13" s="2"/>
    </row>
    <row r="14" spans="1:21" x14ac:dyDescent="0.2">
      <c r="A14" s="40"/>
      <c r="B14" s="138"/>
      <c r="C14" s="139">
        <v>0</v>
      </c>
      <c r="D14" s="139">
        <v>0</v>
      </c>
      <c r="E14" s="139">
        <v>0</v>
      </c>
      <c r="F14" s="139">
        <v>0</v>
      </c>
      <c r="G14" s="139">
        <v>0</v>
      </c>
      <c r="H14" s="4"/>
      <c r="I14" s="4">
        <f t="shared" ref="I14:I20" si="0">SUM(C14:H14)</f>
        <v>0</v>
      </c>
      <c r="J14" s="42">
        <v>0</v>
      </c>
      <c r="K14" s="3">
        <f t="shared" ref="K14:K20" si="1">J14*$K$13</f>
        <v>0</v>
      </c>
      <c r="L14" s="3">
        <f>(J14+K14)</f>
        <v>0</v>
      </c>
      <c r="M14" s="3">
        <f t="shared" ref="M14:M20" si="2">L14*C14</f>
        <v>0</v>
      </c>
      <c r="N14" s="3">
        <f t="shared" ref="N14:N20" si="3">L14*D14</f>
        <v>0</v>
      </c>
      <c r="O14" s="3">
        <f t="shared" ref="O14:O20" si="4">L14*E14</f>
        <v>0</v>
      </c>
      <c r="P14" s="3">
        <f t="shared" ref="P14:P20" si="5">L14*F14</f>
        <v>0</v>
      </c>
      <c r="Q14" s="3">
        <f>L14*G14</f>
        <v>0</v>
      </c>
      <c r="R14" s="3">
        <f t="shared" ref="R14:R20" si="6">SUM(M14:Q14)</f>
        <v>0</v>
      </c>
      <c r="S14" s="3"/>
      <c r="T14" s="125"/>
    </row>
    <row r="15" spans="1:21" x14ac:dyDescent="0.2">
      <c r="B15" s="129"/>
      <c r="C15" s="4">
        <v>0</v>
      </c>
      <c r="D15" s="4">
        <v>0</v>
      </c>
      <c r="E15" s="4">
        <v>0</v>
      </c>
      <c r="F15" s="4">
        <v>0</v>
      </c>
      <c r="G15" s="4">
        <v>0</v>
      </c>
      <c r="H15" s="4" t="s">
        <v>1</v>
      </c>
      <c r="I15" s="4">
        <f t="shared" si="0"/>
        <v>0</v>
      </c>
      <c r="J15" s="3">
        <v>0</v>
      </c>
      <c r="K15" s="3">
        <f t="shared" si="1"/>
        <v>0</v>
      </c>
      <c r="L15" s="3">
        <f t="shared" ref="L15:L20" si="7">(J15+K15)</f>
        <v>0</v>
      </c>
      <c r="M15" s="3">
        <f t="shared" si="2"/>
        <v>0</v>
      </c>
      <c r="N15" s="3">
        <f t="shared" si="3"/>
        <v>0</v>
      </c>
      <c r="O15" s="3">
        <f t="shared" si="4"/>
        <v>0</v>
      </c>
      <c r="P15" s="3">
        <f t="shared" si="5"/>
        <v>0</v>
      </c>
      <c r="Q15" s="3">
        <f t="shared" ref="Q15:Q20" si="8">L15*G15</f>
        <v>0</v>
      </c>
      <c r="R15" s="3">
        <f t="shared" si="6"/>
        <v>0</v>
      </c>
      <c r="S15" s="3"/>
      <c r="T15" s="125"/>
    </row>
    <row r="16" spans="1:21" x14ac:dyDescent="0.2">
      <c r="A16" t="s">
        <v>1</v>
      </c>
      <c r="B16" s="129"/>
      <c r="C16" s="4">
        <v>0</v>
      </c>
      <c r="D16" s="4">
        <v>0</v>
      </c>
      <c r="E16" s="4">
        <v>0</v>
      </c>
      <c r="F16" s="4">
        <v>0</v>
      </c>
      <c r="G16" s="4">
        <v>0</v>
      </c>
      <c r="I16" s="4">
        <f t="shared" si="0"/>
        <v>0</v>
      </c>
      <c r="J16" s="3">
        <v>0</v>
      </c>
      <c r="K16" s="3">
        <f t="shared" si="1"/>
        <v>0</v>
      </c>
      <c r="L16" s="3">
        <f t="shared" si="7"/>
        <v>0</v>
      </c>
      <c r="M16" s="3">
        <f t="shared" si="2"/>
        <v>0</v>
      </c>
      <c r="N16" s="3">
        <f t="shared" si="3"/>
        <v>0</v>
      </c>
      <c r="O16" s="3">
        <f t="shared" si="4"/>
        <v>0</v>
      </c>
      <c r="P16" s="3">
        <f t="shared" si="5"/>
        <v>0</v>
      </c>
      <c r="Q16" s="3">
        <f t="shared" si="8"/>
        <v>0</v>
      </c>
      <c r="R16" s="3">
        <f t="shared" si="6"/>
        <v>0</v>
      </c>
      <c r="S16" s="3"/>
      <c r="T16" s="125"/>
    </row>
    <row r="17" spans="1:20" x14ac:dyDescent="0.2">
      <c r="B17" s="129"/>
      <c r="C17" s="4">
        <v>0</v>
      </c>
      <c r="D17" s="4">
        <v>0</v>
      </c>
      <c r="E17" s="4">
        <v>0</v>
      </c>
      <c r="F17" s="4">
        <v>0</v>
      </c>
      <c r="G17" s="4">
        <v>0</v>
      </c>
      <c r="I17" s="4">
        <f t="shared" si="0"/>
        <v>0</v>
      </c>
      <c r="J17" s="3">
        <v>0</v>
      </c>
      <c r="K17" s="3">
        <f t="shared" si="1"/>
        <v>0</v>
      </c>
      <c r="L17" s="3">
        <f t="shared" si="7"/>
        <v>0</v>
      </c>
      <c r="M17" s="3">
        <f t="shared" si="2"/>
        <v>0</v>
      </c>
      <c r="N17" s="3">
        <f t="shared" si="3"/>
        <v>0</v>
      </c>
      <c r="O17" s="3">
        <f t="shared" si="4"/>
        <v>0</v>
      </c>
      <c r="P17" s="3">
        <f t="shared" si="5"/>
        <v>0</v>
      </c>
      <c r="Q17" s="3">
        <f t="shared" si="8"/>
        <v>0</v>
      </c>
      <c r="R17" s="3">
        <f t="shared" si="6"/>
        <v>0</v>
      </c>
      <c r="S17" s="3"/>
      <c r="T17" s="125"/>
    </row>
    <row r="18" spans="1:20" x14ac:dyDescent="0.2">
      <c r="B18" s="129"/>
      <c r="C18" s="4">
        <v>0</v>
      </c>
      <c r="D18" s="4">
        <v>0</v>
      </c>
      <c r="E18" s="4">
        <v>0</v>
      </c>
      <c r="F18" s="4">
        <v>0</v>
      </c>
      <c r="G18" s="4">
        <v>0</v>
      </c>
      <c r="I18" s="4">
        <f t="shared" si="0"/>
        <v>0</v>
      </c>
      <c r="J18" s="3">
        <v>0</v>
      </c>
      <c r="K18" s="3">
        <f t="shared" si="1"/>
        <v>0</v>
      </c>
      <c r="L18" s="3">
        <f t="shared" si="7"/>
        <v>0</v>
      </c>
      <c r="M18" s="3">
        <f t="shared" si="2"/>
        <v>0</v>
      </c>
      <c r="N18" s="3">
        <f t="shared" si="3"/>
        <v>0</v>
      </c>
      <c r="O18" s="3">
        <f t="shared" si="4"/>
        <v>0</v>
      </c>
      <c r="P18" s="3">
        <f t="shared" si="5"/>
        <v>0</v>
      </c>
      <c r="Q18" s="3">
        <f t="shared" si="8"/>
        <v>0</v>
      </c>
      <c r="R18" s="3">
        <f t="shared" si="6"/>
        <v>0</v>
      </c>
      <c r="S18" s="3"/>
      <c r="T18" s="125"/>
    </row>
    <row r="19" spans="1:20" x14ac:dyDescent="0.2">
      <c r="B19" s="129"/>
      <c r="C19" s="4">
        <v>0</v>
      </c>
      <c r="D19" s="4">
        <v>0</v>
      </c>
      <c r="E19" s="4">
        <v>0</v>
      </c>
      <c r="F19" s="4">
        <v>0</v>
      </c>
      <c r="G19" s="4">
        <v>0</v>
      </c>
      <c r="I19" s="4">
        <f t="shared" si="0"/>
        <v>0</v>
      </c>
      <c r="J19" s="3">
        <v>0</v>
      </c>
      <c r="K19" s="3">
        <f t="shared" si="1"/>
        <v>0</v>
      </c>
      <c r="L19" s="3">
        <f t="shared" si="7"/>
        <v>0</v>
      </c>
      <c r="M19" s="3">
        <f t="shared" si="2"/>
        <v>0</v>
      </c>
      <c r="N19" s="3">
        <f t="shared" si="3"/>
        <v>0</v>
      </c>
      <c r="O19" s="3">
        <f t="shared" si="4"/>
        <v>0</v>
      </c>
      <c r="P19" s="3">
        <f t="shared" si="5"/>
        <v>0</v>
      </c>
      <c r="Q19" s="3">
        <f t="shared" si="8"/>
        <v>0</v>
      </c>
      <c r="R19" s="3">
        <f t="shared" si="6"/>
        <v>0</v>
      </c>
      <c r="S19" s="3"/>
      <c r="T19" s="125"/>
    </row>
    <row r="20" spans="1:20" x14ac:dyDescent="0.2">
      <c r="B20" s="129"/>
      <c r="C20" s="4">
        <v>0</v>
      </c>
      <c r="D20" s="4">
        <v>0</v>
      </c>
      <c r="E20" s="4">
        <v>0</v>
      </c>
      <c r="F20" s="4">
        <v>0</v>
      </c>
      <c r="G20" s="4">
        <v>0</v>
      </c>
      <c r="I20" s="4">
        <f t="shared" si="0"/>
        <v>0</v>
      </c>
      <c r="J20" s="3">
        <v>0</v>
      </c>
      <c r="K20" s="3">
        <f t="shared" si="1"/>
        <v>0</v>
      </c>
      <c r="L20" s="3">
        <f t="shared" si="7"/>
        <v>0</v>
      </c>
      <c r="M20" s="3">
        <f t="shared" si="2"/>
        <v>0</v>
      </c>
      <c r="N20" s="3">
        <f t="shared" si="3"/>
        <v>0</v>
      </c>
      <c r="O20" s="3">
        <f t="shared" si="4"/>
        <v>0</v>
      </c>
      <c r="P20" s="3">
        <f t="shared" si="5"/>
        <v>0</v>
      </c>
      <c r="Q20" s="3">
        <f t="shared" si="8"/>
        <v>0</v>
      </c>
      <c r="R20" s="3">
        <f t="shared" si="6"/>
        <v>0</v>
      </c>
      <c r="S20" s="3"/>
      <c r="T20" s="125"/>
    </row>
    <row r="21" spans="1:20" x14ac:dyDescent="0.2">
      <c r="D21" s="4"/>
      <c r="E21" s="4"/>
      <c r="F21" s="4"/>
      <c r="G21" s="4"/>
      <c r="H21" s="4"/>
      <c r="J21" s="3"/>
      <c r="K21" s="3"/>
      <c r="L21" s="3"/>
      <c r="M21" s="3"/>
      <c r="N21" s="3"/>
      <c r="O21" s="3"/>
      <c r="P21" s="3"/>
      <c r="Q21" s="3"/>
      <c r="R21" s="3"/>
      <c r="S21" s="3"/>
      <c r="T21" s="125"/>
    </row>
    <row r="22" spans="1:20" x14ac:dyDescent="0.2">
      <c r="C22" s="4"/>
      <c r="D22" s="4"/>
      <c r="E22" s="4"/>
      <c r="F22" s="4"/>
      <c r="G22" s="4"/>
      <c r="H22" s="4"/>
      <c r="I22" s="4"/>
      <c r="J22" s="8"/>
      <c r="K22" s="8"/>
      <c r="L22" s="8"/>
      <c r="M22" s="8"/>
      <c r="N22" s="8"/>
      <c r="O22" s="8"/>
      <c r="P22" s="8"/>
      <c r="Q22" s="8"/>
      <c r="R22" s="8"/>
      <c r="S22" s="3"/>
      <c r="T22" s="125"/>
    </row>
    <row r="23" spans="1:20" x14ac:dyDescent="0.2">
      <c r="A23" s="18" t="s">
        <v>24</v>
      </c>
      <c r="B23" s="18"/>
      <c r="C23" s="18"/>
      <c r="D23" s="18"/>
      <c r="E23" s="18"/>
      <c r="F23" s="18"/>
      <c r="G23" s="18"/>
      <c r="H23" s="18"/>
      <c r="I23" s="18"/>
      <c r="J23" s="18">
        <f t="shared" ref="J23:R23" si="9">SUM(J14:J21)</f>
        <v>0</v>
      </c>
      <c r="K23" s="18">
        <f t="shared" si="9"/>
        <v>0</v>
      </c>
      <c r="L23" s="18">
        <f t="shared" si="9"/>
        <v>0</v>
      </c>
      <c r="M23" s="18">
        <f t="shared" si="9"/>
        <v>0</v>
      </c>
      <c r="N23" s="18">
        <f t="shared" si="9"/>
        <v>0</v>
      </c>
      <c r="O23" s="18">
        <f t="shared" si="9"/>
        <v>0</v>
      </c>
      <c r="P23" s="18">
        <f t="shared" si="9"/>
        <v>0</v>
      </c>
      <c r="Q23" s="18">
        <f t="shared" si="9"/>
        <v>0</v>
      </c>
      <c r="R23" s="18">
        <f t="shared" si="9"/>
        <v>0</v>
      </c>
      <c r="S23" s="130"/>
      <c r="T23" s="125"/>
    </row>
    <row r="24" spans="1:20" x14ac:dyDescent="0.2">
      <c r="J24" s="8"/>
      <c r="K24" s="8"/>
      <c r="L24" s="8"/>
      <c r="M24" s="8"/>
      <c r="N24" s="8"/>
      <c r="O24" s="8"/>
      <c r="P24" s="8"/>
      <c r="Q24" s="8"/>
      <c r="R24" s="8"/>
      <c r="S24" s="3"/>
      <c r="T24" s="125"/>
    </row>
    <row r="25" spans="1:20" x14ac:dyDescent="0.2">
      <c r="A25" s="26" t="s">
        <v>97</v>
      </c>
      <c r="J25" s="3"/>
      <c r="K25" s="26" t="s">
        <v>153</v>
      </c>
      <c r="L25" s="3"/>
      <c r="M25" s="3"/>
      <c r="N25" s="3"/>
      <c r="O25" s="3"/>
      <c r="P25" s="3"/>
      <c r="Q25" s="3"/>
      <c r="R25" s="3"/>
      <c r="S25" s="3"/>
      <c r="T25" s="125"/>
    </row>
    <row r="26" spans="1:20" x14ac:dyDescent="0.2">
      <c r="A26" s="26" t="s">
        <v>25</v>
      </c>
      <c r="J26" s="3"/>
      <c r="K26" s="3"/>
      <c r="L26" s="3"/>
      <c r="M26" s="3"/>
      <c r="N26" s="3"/>
      <c r="O26" s="3"/>
      <c r="P26" s="3"/>
      <c r="Q26" s="3"/>
      <c r="R26" s="3"/>
      <c r="S26" s="3"/>
    </row>
    <row r="27" spans="1:20" x14ac:dyDescent="0.2">
      <c r="A27" s="26" t="s">
        <v>26</v>
      </c>
      <c r="G27" s="4"/>
      <c r="H27" s="4"/>
      <c r="I27" s="4"/>
      <c r="J27" s="3"/>
      <c r="K27" s="3"/>
      <c r="L27" s="3"/>
      <c r="M27" s="3"/>
      <c r="N27" s="3"/>
      <c r="O27" s="3"/>
      <c r="P27" s="3"/>
      <c r="Q27" s="3"/>
      <c r="R27" s="3"/>
      <c r="S27" s="3"/>
    </row>
    <row r="28" spans="1:20" x14ac:dyDescent="0.2">
      <c r="A28" s="26" t="s">
        <v>27</v>
      </c>
      <c r="J28" s="3"/>
      <c r="K28" s="3"/>
      <c r="L28" s="3"/>
      <c r="M28" s="3"/>
      <c r="N28" s="3"/>
      <c r="O28" s="3"/>
      <c r="P28" s="3"/>
      <c r="Q28" s="3"/>
      <c r="R28" s="3"/>
      <c r="S28" s="3"/>
    </row>
    <row r="29" spans="1:20" x14ac:dyDescent="0.2">
      <c r="A29" s="26" t="s">
        <v>28</v>
      </c>
      <c r="J29" s="3"/>
      <c r="K29" s="3"/>
      <c r="L29" s="3"/>
      <c r="M29" s="3"/>
      <c r="N29" s="3"/>
      <c r="O29" s="3"/>
      <c r="P29" s="3"/>
      <c r="Q29" s="3"/>
      <c r="R29" s="3"/>
      <c r="S29" s="3"/>
    </row>
    <row r="30" spans="1:20" x14ac:dyDescent="0.2">
      <c r="A30" s="26"/>
      <c r="J30" s="3"/>
      <c r="K30" s="3"/>
      <c r="L30" s="3"/>
      <c r="M30" s="3"/>
      <c r="N30" s="3"/>
      <c r="O30" s="3"/>
      <c r="P30" s="3"/>
      <c r="Q30" s="3"/>
      <c r="R30" s="3"/>
      <c r="S30" s="3"/>
    </row>
    <row r="31" spans="1:20" x14ac:dyDescent="0.2">
      <c r="A31" s="26"/>
      <c r="J31" s="3"/>
      <c r="K31" s="3"/>
      <c r="L31" s="3"/>
      <c r="M31" s="3"/>
      <c r="N31" s="3"/>
      <c r="O31" s="3"/>
      <c r="P31" s="3"/>
      <c r="Q31" s="3"/>
      <c r="R31" s="3"/>
      <c r="S31" s="3"/>
    </row>
    <row r="32" spans="1:20" x14ac:dyDescent="0.2">
      <c r="J32" s="3"/>
      <c r="K32" s="3"/>
      <c r="L32" s="3"/>
      <c r="M32" s="3"/>
      <c r="N32" s="3"/>
      <c r="O32" s="3"/>
      <c r="P32" s="3"/>
      <c r="Q32" s="3"/>
      <c r="R32" s="3"/>
      <c r="S32" s="3"/>
    </row>
    <row r="33" spans="1:22" ht="15.75" x14ac:dyDescent="0.25">
      <c r="A33" s="1" t="s">
        <v>29</v>
      </c>
      <c r="F33" t="s">
        <v>1</v>
      </c>
      <c r="J33" s="3"/>
      <c r="K33" s="3"/>
      <c r="L33" s="3"/>
      <c r="M33" s="3"/>
      <c r="N33" s="3"/>
      <c r="O33" s="3"/>
      <c r="P33" s="3"/>
      <c r="Q33" s="3"/>
      <c r="R33" s="3"/>
      <c r="S33" s="3"/>
    </row>
    <row r="34" spans="1:22" ht="15.75" x14ac:dyDescent="0.25">
      <c r="A34" s="1" t="s">
        <v>30</v>
      </c>
      <c r="F34" t="s">
        <v>1</v>
      </c>
      <c r="J34" s="3"/>
      <c r="K34" s="3"/>
      <c r="L34" s="3"/>
      <c r="M34" s="3"/>
      <c r="N34" s="3"/>
      <c r="O34" s="3"/>
      <c r="P34" s="3"/>
      <c r="Q34" s="3"/>
      <c r="R34" s="3"/>
      <c r="S34" s="3"/>
    </row>
    <row r="35" spans="1:22" x14ac:dyDescent="0.2">
      <c r="A35" s="19"/>
      <c r="B35" s="19"/>
      <c r="C35" s="19"/>
      <c r="D35" s="19"/>
      <c r="E35" s="19"/>
      <c r="F35" s="19"/>
      <c r="G35" s="19"/>
      <c r="H35" s="19"/>
      <c r="I35" s="19"/>
      <c r="J35" s="20"/>
      <c r="K35" s="20"/>
      <c r="L35" s="21" t="s">
        <v>7</v>
      </c>
      <c r="M35" s="20" t="s">
        <v>98</v>
      </c>
      <c r="N35" s="22"/>
      <c r="O35" s="22"/>
      <c r="P35" s="22"/>
      <c r="Q35" s="22"/>
      <c r="R35" s="22"/>
      <c r="S35" s="3"/>
    </row>
    <row r="36" spans="1:22" x14ac:dyDescent="0.2">
      <c r="A36" t="s">
        <v>31</v>
      </c>
      <c r="J36" s="3"/>
      <c r="K36" s="3"/>
      <c r="L36" s="5" t="s">
        <v>12</v>
      </c>
      <c r="M36" s="3"/>
      <c r="N36" s="3"/>
      <c r="O36" s="3"/>
      <c r="P36" s="3"/>
      <c r="Q36" s="3"/>
      <c r="R36" s="3"/>
      <c r="S36" s="3"/>
    </row>
    <row r="37" spans="1:22" x14ac:dyDescent="0.2">
      <c r="A37" s="15" t="s">
        <v>32</v>
      </c>
      <c r="B37" s="15"/>
      <c r="C37" s="15" t="s">
        <v>16</v>
      </c>
      <c r="D37" s="15" t="s">
        <v>17</v>
      </c>
      <c r="E37" s="15" t="s">
        <v>18</v>
      </c>
      <c r="F37" s="15" t="s">
        <v>19</v>
      </c>
      <c r="G37" s="15" t="s">
        <v>20</v>
      </c>
      <c r="H37" s="15"/>
      <c r="I37" s="15" t="s">
        <v>7</v>
      </c>
      <c r="J37" s="23"/>
      <c r="K37" s="23"/>
      <c r="L37" s="24" t="s">
        <v>22</v>
      </c>
      <c r="M37" s="24" t="s">
        <v>16</v>
      </c>
      <c r="N37" s="24" t="s">
        <v>17</v>
      </c>
      <c r="O37" s="24" t="s">
        <v>18</v>
      </c>
      <c r="P37" s="24" t="s">
        <v>19</v>
      </c>
      <c r="Q37" s="24" t="s">
        <v>20</v>
      </c>
      <c r="R37" s="24" t="s">
        <v>7</v>
      </c>
      <c r="S37" s="3"/>
    </row>
    <row r="38" spans="1:22" x14ac:dyDescent="0.2">
      <c r="A38" s="40"/>
      <c r="B38" s="40"/>
      <c r="C38" s="139">
        <v>0</v>
      </c>
      <c r="D38" s="139">
        <v>0</v>
      </c>
      <c r="E38" s="139">
        <v>0</v>
      </c>
      <c r="F38" s="139">
        <v>0</v>
      </c>
      <c r="G38" s="139">
        <v>0</v>
      </c>
      <c r="H38" s="4"/>
      <c r="I38" s="4">
        <f t="shared" ref="I38:I41" si="10">SUM(C38:G38)</f>
        <v>0</v>
      </c>
      <c r="J38" s="3"/>
      <c r="K38" s="3"/>
      <c r="L38" s="42"/>
      <c r="M38" s="3">
        <f t="shared" ref="M38:M45" si="11">C38*$L38</f>
        <v>0</v>
      </c>
      <c r="N38" s="3">
        <f t="shared" ref="N38:N45" si="12">D38*$L38</f>
        <v>0</v>
      </c>
      <c r="O38" s="3">
        <f t="shared" ref="O38:O45" si="13">E38*$L38</f>
        <v>0</v>
      </c>
      <c r="P38" s="3">
        <f t="shared" ref="P38:Q45" si="14">F38*$L38</f>
        <v>0</v>
      </c>
      <c r="Q38" s="3">
        <f t="shared" si="14"/>
        <v>0</v>
      </c>
      <c r="R38" s="3">
        <f t="shared" ref="R38:R45" si="15">SUM(M38:Q38)</f>
        <v>0</v>
      </c>
      <c r="S38" s="3"/>
    </row>
    <row r="39" spans="1:22" x14ac:dyDescent="0.2">
      <c r="C39" s="4">
        <v>0</v>
      </c>
      <c r="D39" s="4">
        <v>0</v>
      </c>
      <c r="E39" s="4">
        <v>0</v>
      </c>
      <c r="F39" s="4">
        <v>0</v>
      </c>
      <c r="G39" s="4">
        <v>0</v>
      </c>
      <c r="H39" s="4"/>
      <c r="I39" s="4">
        <f t="shared" si="10"/>
        <v>0</v>
      </c>
      <c r="J39" s="3"/>
      <c r="K39" s="3"/>
      <c r="L39" s="3"/>
      <c r="M39" s="3">
        <f t="shared" si="11"/>
        <v>0</v>
      </c>
      <c r="N39" s="3">
        <f t="shared" si="12"/>
        <v>0</v>
      </c>
      <c r="O39" s="3">
        <f t="shared" si="13"/>
        <v>0</v>
      </c>
      <c r="P39" s="3">
        <f t="shared" si="14"/>
        <v>0</v>
      </c>
      <c r="Q39" s="3">
        <f t="shared" si="14"/>
        <v>0</v>
      </c>
      <c r="R39" s="3">
        <f t="shared" si="15"/>
        <v>0</v>
      </c>
      <c r="S39" s="3"/>
    </row>
    <row r="40" spans="1:22" x14ac:dyDescent="0.2">
      <c r="C40" s="4">
        <v>0</v>
      </c>
      <c r="D40" s="4">
        <v>0</v>
      </c>
      <c r="E40" s="4">
        <v>0</v>
      </c>
      <c r="F40" s="4">
        <v>0</v>
      </c>
      <c r="G40" s="4">
        <v>0</v>
      </c>
      <c r="H40" s="4"/>
      <c r="I40" s="4">
        <f t="shared" si="10"/>
        <v>0</v>
      </c>
      <c r="J40" s="3"/>
      <c r="K40" s="3"/>
      <c r="L40" s="3"/>
      <c r="M40" s="3">
        <f t="shared" si="11"/>
        <v>0</v>
      </c>
      <c r="N40" s="3">
        <f t="shared" si="12"/>
        <v>0</v>
      </c>
      <c r="O40" s="3">
        <f t="shared" si="13"/>
        <v>0</v>
      </c>
      <c r="P40" s="3">
        <f t="shared" si="14"/>
        <v>0</v>
      </c>
      <c r="Q40" s="3">
        <f t="shared" si="14"/>
        <v>0</v>
      </c>
      <c r="R40" s="3">
        <f t="shared" si="15"/>
        <v>0</v>
      </c>
      <c r="S40" s="3"/>
    </row>
    <row r="41" spans="1:22" x14ac:dyDescent="0.2">
      <c r="C41" s="4">
        <v>0</v>
      </c>
      <c r="D41" s="4">
        <v>0</v>
      </c>
      <c r="E41" s="4">
        <v>0</v>
      </c>
      <c r="F41" s="4">
        <v>0</v>
      </c>
      <c r="G41" s="4">
        <v>0</v>
      </c>
      <c r="H41" s="4"/>
      <c r="I41" s="4">
        <f t="shared" si="10"/>
        <v>0</v>
      </c>
      <c r="J41" s="3"/>
      <c r="K41" s="3"/>
      <c r="L41" s="3"/>
      <c r="M41" s="3">
        <f t="shared" si="11"/>
        <v>0</v>
      </c>
      <c r="N41" s="3">
        <f t="shared" si="12"/>
        <v>0</v>
      </c>
      <c r="O41" s="3">
        <f t="shared" si="13"/>
        <v>0</v>
      </c>
      <c r="P41" s="3">
        <f t="shared" si="14"/>
        <v>0</v>
      </c>
      <c r="Q41" s="3">
        <f t="shared" si="14"/>
        <v>0</v>
      </c>
      <c r="R41" s="3">
        <f t="shared" si="15"/>
        <v>0</v>
      </c>
      <c r="S41" s="3"/>
      <c r="T41" s="3"/>
      <c r="U41" s="3"/>
      <c r="V41" s="3"/>
    </row>
    <row r="42" spans="1:22" x14ac:dyDescent="0.2">
      <c r="C42" s="4"/>
      <c r="D42" s="4"/>
      <c r="E42" s="4"/>
      <c r="F42" s="4"/>
      <c r="G42" s="4"/>
      <c r="H42" s="4"/>
      <c r="I42" s="4">
        <f t="shared" ref="I42:I45" si="16">SUM(C42:G42)</f>
        <v>0</v>
      </c>
      <c r="J42" s="3"/>
      <c r="K42" s="3"/>
      <c r="L42" s="3"/>
      <c r="M42" s="3">
        <f t="shared" si="11"/>
        <v>0</v>
      </c>
      <c r="N42" s="3">
        <f t="shared" si="12"/>
        <v>0</v>
      </c>
      <c r="O42" s="3">
        <f t="shared" si="13"/>
        <v>0</v>
      </c>
      <c r="P42" s="3">
        <f t="shared" si="14"/>
        <v>0</v>
      </c>
      <c r="Q42" s="3">
        <f t="shared" si="14"/>
        <v>0</v>
      </c>
      <c r="R42" s="3">
        <f t="shared" si="15"/>
        <v>0</v>
      </c>
      <c r="S42" s="3"/>
      <c r="T42" s="3"/>
      <c r="U42" s="3"/>
      <c r="V42" s="3"/>
    </row>
    <row r="43" spans="1:22" x14ac:dyDescent="0.2">
      <c r="C43" s="4"/>
      <c r="D43" s="4"/>
      <c r="E43" s="4"/>
      <c r="F43" s="4"/>
      <c r="G43" s="4"/>
      <c r="H43" s="4"/>
      <c r="I43" s="4">
        <f t="shared" si="16"/>
        <v>0</v>
      </c>
      <c r="J43" s="3"/>
      <c r="K43" s="3"/>
      <c r="L43" s="3"/>
      <c r="M43" s="3">
        <f t="shared" si="11"/>
        <v>0</v>
      </c>
      <c r="N43" s="3">
        <f t="shared" si="12"/>
        <v>0</v>
      </c>
      <c r="O43" s="3">
        <f t="shared" si="13"/>
        <v>0</v>
      </c>
      <c r="P43" s="3">
        <f t="shared" si="14"/>
        <v>0</v>
      </c>
      <c r="Q43" s="3">
        <f t="shared" si="14"/>
        <v>0</v>
      </c>
      <c r="R43" s="3">
        <f t="shared" si="15"/>
        <v>0</v>
      </c>
      <c r="S43" s="3"/>
      <c r="T43" s="3"/>
      <c r="U43" s="3"/>
      <c r="V43" s="3"/>
    </row>
    <row r="44" spans="1:22" x14ac:dyDescent="0.2">
      <c r="C44" s="4"/>
      <c r="D44" s="4"/>
      <c r="E44" s="4"/>
      <c r="F44" s="4"/>
      <c r="G44" s="4"/>
      <c r="H44" s="4"/>
      <c r="I44" s="4">
        <f t="shared" si="16"/>
        <v>0</v>
      </c>
      <c r="J44" s="3"/>
      <c r="K44" s="3"/>
      <c r="L44" s="3"/>
      <c r="M44" s="3">
        <f t="shared" si="11"/>
        <v>0</v>
      </c>
      <c r="N44" s="3">
        <f t="shared" si="12"/>
        <v>0</v>
      </c>
      <c r="O44" s="3">
        <f t="shared" si="13"/>
        <v>0</v>
      </c>
      <c r="P44" s="3">
        <f t="shared" si="14"/>
        <v>0</v>
      </c>
      <c r="Q44" s="3">
        <f t="shared" si="14"/>
        <v>0</v>
      </c>
      <c r="R44" s="3">
        <f t="shared" si="15"/>
        <v>0</v>
      </c>
      <c r="S44" s="3"/>
      <c r="T44" s="3"/>
      <c r="U44" s="3"/>
      <c r="V44" s="3"/>
    </row>
    <row r="45" spans="1:22" x14ac:dyDescent="0.2">
      <c r="C45" s="4"/>
      <c r="D45" s="4"/>
      <c r="E45" s="4"/>
      <c r="F45" s="4"/>
      <c r="G45" s="4"/>
      <c r="H45" s="4"/>
      <c r="I45" s="4">
        <f t="shared" si="16"/>
        <v>0</v>
      </c>
      <c r="J45" s="3"/>
      <c r="K45" s="3"/>
      <c r="L45" s="3"/>
      <c r="M45" s="3">
        <f t="shared" si="11"/>
        <v>0</v>
      </c>
      <c r="N45" s="3">
        <f t="shared" si="12"/>
        <v>0</v>
      </c>
      <c r="O45" s="3">
        <f t="shared" si="13"/>
        <v>0</v>
      </c>
      <c r="P45" s="3">
        <f t="shared" si="14"/>
        <v>0</v>
      </c>
      <c r="Q45" s="3">
        <f t="shared" si="14"/>
        <v>0</v>
      </c>
      <c r="R45" s="3">
        <f t="shared" si="15"/>
        <v>0</v>
      </c>
      <c r="S45" s="3"/>
      <c r="T45" s="3"/>
      <c r="U45" s="3"/>
      <c r="V45" s="3"/>
    </row>
    <row r="46" spans="1:22" x14ac:dyDescent="0.2">
      <c r="C46" s="4"/>
      <c r="D46" s="4"/>
      <c r="E46" s="4"/>
      <c r="F46" s="4"/>
      <c r="G46" s="4"/>
      <c r="H46" s="4"/>
      <c r="J46" s="3"/>
      <c r="K46" s="3"/>
      <c r="L46" s="8"/>
      <c r="M46" s="8"/>
      <c r="N46" s="8"/>
      <c r="O46" s="8"/>
      <c r="P46" s="8"/>
      <c r="Q46" s="8"/>
      <c r="R46" s="8"/>
      <c r="S46" s="3"/>
      <c r="T46" s="3"/>
      <c r="U46" s="3"/>
      <c r="V46" s="3"/>
    </row>
    <row r="47" spans="1:22" x14ac:dyDescent="0.2">
      <c r="A47" s="131" t="s">
        <v>33</v>
      </c>
      <c r="B47" s="25"/>
      <c r="C47" s="25"/>
      <c r="D47" s="131"/>
      <c r="E47" s="131"/>
      <c r="F47" s="131"/>
      <c r="G47" s="25"/>
      <c r="H47" s="25"/>
      <c r="I47" s="25"/>
      <c r="J47" s="18"/>
      <c r="K47" s="18"/>
      <c r="L47" s="18">
        <f t="shared" ref="L47:R47" si="17">SUM(L38:L46)</f>
        <v>0</v>
      </c>
      <c r="M47" s="18">
        <f t="shared" si="17"/>
        <v>0</v>
      </c>
      <c r="N47" s="18">
        <f t="shared" si="17"/>
        <v>0</v>
      </c>
      <c r="O47" s="18">
        <f t="shared" si="17"/>
        <v>0</v>
      </c>
      <c r="P47" s="18">
        <f t="shared" si="17"/>
        <v>0</v>
      </c>
      <c r="Q47" s="18">
        <f t="shared" si="17"/>
        <v>0</v>
      </c>
      <c r="R47" s="18">
        <f t="shared" si="17"/>
        <v>0</v>
      </c>
      <c r="S47" s="3"/>
      <c r="T47" s="3"/>
      <c r="U47" s="3"/>
      <c r="V47" s="3"/>
    </row>
    <row r="48" spans="1:22" x14ac:dyDescent="0.2">
      <c r="A48" t="s">
        <v>1</v>
      </c>
      <c r="J48" s="3"/>
      <c r="K48" s="3"/>
      <c r="L48" s="8"/>
      <c r="M48" s="8"/>
      <c r="N48" s="8"/>
      <c r="O48" s="8"/>
      <c r="P48" s="8"/>
      <c r="Q48" s="8"/>
      <c r="R48" s="8"/>
      <c r="S48" s="3"/>
      <c r="T48" s="3"/>
      <c r="U48" s="3"/>
      <c r="V48" s="3"/>
    </row>
    <row r="49" spans="1:22" x14ac:dyDescent="0.2">
      <c r="A49" s="26" t="s">
        <v>101</v>
      </c>
      <c r="B49" s="26"/>
      <c r="C49" s="26"/>
      <c r="D49" s="26"/>
      <c r="J49" s="3"/>
      <c r="K49" s="3"/>
      <c r="L49" s="3"/>
      <c r="M49" s="3"/>
      <c r="N49" s="3"/>
      <c r="O49" s="3"/>
      <c r="P49" s="3"/>
      <c r="Q49" s="3"/>
      <c r="R49" s="3"/>
      <c r="S49" s="3"/>
      <c r="T49" s="3"/>
      <c r="U49" s="3"/>
      <c r="V49" s="3"/>
    </row>
    <row r="50" spans="1:22" x14ac:dyDescent="0.2">
      <c r="A50" s="26" t="s">
        <v>100</v>
      </c>
      <c r="B50" s="26"/>
      <c r="C50" s="26"/>
      <c r="D50" s="26"/>
      <c r="J50" s="3"/>
      <c r="K50" s="3"/>
      <c r="L50" s="3"/>
      <c r="M50" s="3"/>
      <c r="N50" s="3"/>
      <c r="O50" s="3"/>
      <c r="P50" s="3"/>
      <c r="Q50" s="3"/>
      <c r="R50" s="3"/>
      <c r="S50" s="3"/>
      <c r="T50" s="3"/>
      <c r="U50" s="3"/>
      <c r="V50" s="3"/>
    </row>
    <row r="51" spans="1:22" x14ac:dyDescent="0.2">
      <c r="A51" s="26"/>
      <c r="B51" s="26"/>
      <c r="C51" s="26"/>
      <c r="D51" s="26"/>
      <c r="J51" s="3"/>
      <c r="K51" s="3"/>
      <c r="L51" s="3"/>
      <c r="M51" s="3"/>
      <c r="N51" s="3"/>
      <c r="O51" s="3"/>
      <c r="P51" s="3"/>
      <c r="Q51" s="3"/>
      <c r="R51" s="3"/>
      <c r="S51" s="3"/>
      <c r="T51" s="3"/>
      <c r="U51" s="3"/>
      <c r="V51" s="3"/>
    </row>
    <row r="52" spans="1:22" x14ac:dyDescent="0.2">
      <c r="A52" s="26"/>
      <c r="B52" s="26"/>
      <c r="C52" s="26"/>
      <c r="D52" s="26"/>
      <c r="J52" s="3"/>
      <c r="K52" s="3"/>
      <c r="L52" s="3"/>
      <c r="M52" s="3"/>
      <c r="N52" s="3"/>
      <c r="O52" s="3"/>
      <c r="P52" s="3"/>
      <c r="Q52" s="3"/>
      <c r="R52" s="3"/>
      <c r="S52" s="3"/>
      <c r="T52" s="3"/>
      <c r="U52" s="3"/>
      <c r="V52" s="3"/>
    </row>
    <row r="53" spans="1:22" x14ac:dyDescent="0.2">
      <c r="A53" s="26"/>
      <c r="B53" s="26"/>
      <c r="C53" s="26"/>
      <c r="D53" s="26"/>
      <c r="J53" s="3"/>
      <c r="K53" s="3"/>
      <c r="L53" s="3"/>
      <c r="M53" s="3"/>
      <c r="N53" s="3"/>
      <c r="O53" s="3"/>
      <c r="P53" s="3"/>
      <c r="Q53" s="3"/>
      <c r="R53" s="3"/>
      <c r="S53" s="3"/>
      <c r="T53" s="3"/>
      <c r="U53" s="3"/>
      <c r="V53" s="3"/>
    </row>
    <row r="54" spans="1:22" x14ac:dyDescent="0.2">
      <c r="A54" s="132"/>
      <c r="B54" s="132"/>
      <c r="C54" s="132"/>
      <c r="D54" s="132"/>
      <c r="E54" s="132"/>
      <c r="F54" s="132"/>
      <c r="G54" s="133"/>
      <c r="H54" s="133"/>
      <c r="I54" s="133"/>
      <c r="J54" s="20"/>
      <c r="K54" s="20"/>
      <c r="L54" s="21" t="s">
        <v>7</v>
      </c>
      <c r="M54" s="20" t="s">
        <v>99</v>
      </c>
      <c r="N54" s="20"/>
      <c r="O54" s="20"/>
      <c r="P54" s="20"/>
      <c r="Q54" s="20"/>
      <c r="R54" s="20"/>
      <c r="S54" s="3"/>
      <c r="T54" s="3"/>
      <c r="U54" s="3"/>
      <c r="V54" s="3"/>
    </row>
    <row r="55" spans="1:22" x14ac:dyDescent="0.2">
      <c r="B55" t="s">
        <v>34</v>
      </c>
      <c r="G55" s="4"/>
      <c r="H55" s="4"/>
      <c r="I55" s="4"/>
      <c r="J55" s="3"/>
      <c r="K55" s="3"/>
      <c r="L55" s="5" t="s">
        <v>12</v>
      </c>
      <c r="M55" s="3"/>
      <c r="N55" s="8"/>
      <c r="O55" s="8"/>
      <c r="P55" s="8"/>
      <c r="Q55" s="8"/>
      <c r="R55" s="8"/>
      <c r="S55" s="3"/>
      <c r="T55" s="3"/>
      <c r="U55" s="3"/>
      <c r="V55" s="3"/>
    </row>
    <row r="56" spans="1:22" x14ac:dyDescent="0.2">
      <c r="A56" s="15" t="s">
        <v>35</v>
      </c>
      <c r="B56" s="27" t="s">
        <v>15</v>
      </c>
      <c r="C56" s="15" t="s">
        <v>16</v>
      </c>
      <c r="D56" s="15" t="s">
        <v>17</v>
      </c>
      <c r="E56" s="15" t="s">
        <v>18</v>
      </c>
      <c r="F56" s="15" t="s">
        <v>19</v>
      </c>
      <c r="G56" s="15" t="s">
        <v>20</v>
      </c>
      <c r="H56" s="15"/>
      <c r="I56" s="15" t="s">
        <v>7</v>
      </c>
      <c r="J56" s="23"/>
      <c r="K56" s="23"/>
      <c r="L56" s="24" t="s">
        <v>22</v>
      </c>
      <c r="M56" s="24" t="s">
        <v>16</v>
      </c>
      <c r="N56" s="24" t="s">
        <v>17</v>
      </c>
      <c r="O56" s="24" t="s">
        <v>18</v>
      </c>
      <c r="P56" s="24" t="s">
        <v>19</v>
      </c>
      <c r="Q56" s="24" t="s">
        <v>20</v>
      </c>
      <c r="R56" s="24" t="s">
        <v>7</v>
      </c>
      <c r="S56" s="3"/>
      <c r="T56" s="3"/>
      <c r="U56" s="3"/>
      <c r="V56" s="3"/>
    </row>
    <row r="57" spans="1:22" x14ac:dyDescent="0.2">
      <c r="A57" s="40"/>
      <c r="B57" s="40"/>
      <c r="C57" s="139">
        <v>0</v>
      </c>
      <c r="D57" s="139">
        <v>0</v>
      </c>
      <c r="E57" s="139">
        <v>0</v>
      </c>
      <c r="F57" s="139">
        <v>0</v>
      </c>
      <c r="G57" s="139">
        <v>0</v>
      </c>
      <c r="H57" s="4"/>
      <c r="I57" s="4">
        <f>SUM(C57:H57)</f>
        <v>0</v>
      </c>
      <c r="J57" s="3"/>
      <c r="K57" s="3"/>
      <c r="L57" s="42"/>
      <c r="M57" s="3">
        <f t="shared" ref="M57:Q60" si="18">C57*$L57</f>
        <v>0</v>
      </c>
      <c r="N57" s="3">
        <f t="shared" si="18"/>
        <v>0</v>
      </c>
      <c r="O57" s="3">
        <f t="shared" si="18"/>
        <v>0</v>
      </c>
      <c r="P57" s="3">
        <f t="shared" si="18"/>
        <v>0</v>
      </c>
      <c r="Q57" s="3">
        <f t="shared" si="18"/>
        <v>0</v>
      </c>
      <c r="R57" s="3">
        <f>SUM(M57:Q57)</f>
        <v>0</v>
      </c>
      <c r="S57" s="3"/>
      <c r="T57" s="3"/>
      <c r="U57" s="3"/>
      <c r="V57" s="3"/>
    </row>
    <row r="58" spans="1:22" x14ac:dyDescent="0.2">
      <c r="A58" t="s">
        <v>1</v>
      </c>
      <c r="C58" s="4" t="s">
        <v>1</v>
      </c>
      <c r="D58" s="4"/>
      <c r="E58" s="4"/>
      <c r="F58" s="4"/>
      <c r="G58" s="4"/>
      <c r="H58" s="4"/>
      <c r="I58" s="4">
        <f>SUM(C58:H58)</f>
        <v>0</v>
      </c>
      <c r="J58" s="3"/>
      <c r="K58" s="3"/>
      <c r="L58" s="3" t="s">
        <v>1</v>
      </c>
      <c r="M58" s="3">
        <f t="shared" si="18"/>
        <v>0</v>
      </c>
      <c r="N58" s="3">
        <f t="shared" si="18"/>
        <v>0</v>
      </c>
      <c r="O58" s="3">
        <f t="shared" si="18"/>
        <v>0</v>
      </c>
      <c r="P58" s="3">
        <f t="shared" si="18"/>
        <v>0</v>
      </c>
      <c r="Q58" s="3">
        <f t="shared" si="18"/>
        <v>0</v>
      </c>
      <c r="R58" s="3">
        <f>SUM(M58:Q58)</f>
        <v>0</v>
      </c>
      <c r="S58" s="3"/>
      <c r="T58" s="3"/>
      <c r="U58" s="3"/>
      <c r="V58" s="3"/>
    </row>
    <row r="59" spans="1:22" x14ac:dyDescent="0.2">
      <c r="C59" s="4"/>
      <c r="D59" s="4"/>
      <c r="E59" s="4"/>
      <c r="F59" s="4"/>
      <c r="G59" s="4"/>
      <c r="H59" s="4"/>
      <c r="I59" s="4"/>
      <c r="J59" s="3"/>
      <c r="K59" s="3"/>
      <c r="L59" s="3"/>
      <c r="M59" s="3">
        <f t="shared" si="18"/>
        <v>0</v>
      </c>
      <c r="N59" s="3">
        <f t="shared" si="18"/>
        <v>0</v>
      </c>
      <c r="O59" s="3">
        <f t="shared" si="18"/>
        <v>0</v>
      </c>
      <c r="P59" s="3">
        <f t="shared" si="18"/>
        <v>0</v>
      </c>
      <c r="Q59" s="3">
        <f t="shared" si="18"/>
        <v>0</v>
      </c>
      <c r="R59" s="3">
        <f>SUM(M59:Q59)</f>
        <v>0</v>
      </c>
      <c r="S59" s="3"/>
      <c r="T59" s="3"/>
      <c r="U59" s="3"/>
    </row>
    <row r="60" spans="1:22" x14ac:dyDescent="0.2">
      <c r="C60" s="4"/>
      <c r="D60" s="4"/>
      <c r="E60" s="4"/>
      <c r="F60" s="4"/>
      <c r="G60" s="4"/>
      <c r="H60" s="4"/>
      <c r="I60" s="4"/>
      <c r="J60" s="3"/>
      <c r="K60" s="3"/>
      <c r="L60" s="3"/>
      <c r="M60" s="3">
        <f t="shared" si="18"/>
        <v>0</v>
      </c>
      <c r="N60" s="3">
        <f t="shared" si="18"/>
        <v>0</v>
      </c>
      <c r="O60" s="3">
        <f t="shared" si="18"/>
        <v>0</v>
      </c>
      <c r="P60" s="3">
        <f t="shared" si="18"/>
        <v>0</v>
      </c>
      <c r="Q60" s="3">
        <f t="shared" si="18"/>
        <v>0</v>
      </c>
      <c r="R60" s="3">
        <f>SUM(M60:Q60)</f>
        <v>0</v>
      </c>
      <c r="S60" s="3"/>
    </row>
    <row r="61" spans="1:22" x14ac:dyDescent="0.2">
      <c r="C61" s="4"/>
      <c r="D61" s="4"/>
      <c r="E61" s="4"/>
      <c r="F61" s="4"/>
      <c r="G61" s="4"/>
      <c r="H61" s="4"/>
      <c r="I61" s="4"/>
      <c r="J61" s="3"/>
      <c r="K61" s="3"/>
      <c r="L61" s="8"/>
      <c r="M61" s="8"/>
      <c r="N61" s="8"/>
      <c r="O61" s="8"/>
      <c r="P61" s="8"/>
      <c r="Q61" s="8"/>
      <c r="R61" s="8"/>
      <c r="S61" s="3"/>
    </row>
    <row r="62" spans="1:22" x14ac:dyDescent="0.2">
      <c r="A62" s="25" t="s">
        <v>36</v>
      </c>
      <c r="B62" s="25"/>
      <c r="C62" s="25"/>
      <c r="D62" s="131"/>
      <c r="E62" s="131"/>
      <c r="F62" s="131"/>
      <c r="G62" s="131"/>
      <c r="H62" s="131"/>
      <c r="I62" s="25"/>
      <c r="J62" s="18"/>
      <c r="K62" s="18"/>
      <c r="L62" s="18">
        <f t="shared" ref="L62:R62" si="19">SUM(L57:L60)</f>
        <v>0</v>
      </c>
      <c r="M62" s="18">
        <f t="shared" si="19"/>
        <v>0</v>
      </c>
      <c r="N62" s="18">
        <f t="shared" si="19"/>
        <v>0</v>
      </c>
      <c r="O62" s="18">
        <f t="shared" si="19"/>
        <v>0</v>
      </c>
      <c r="P62" s="18">
        <f t="shared" si="19"/>
        <v>0</v>
      </c>
      <c r="Q62" s="18">
        <f t="shared" si="19"/>
        <v>0</v>
      </c>
      <c r="R62" s="18">
        <f t="shared" si="19"/>
        <v>0</v>
      </c>
      <c r="S62" s="3"/>
    </row>
    <row r="63" spans="1:22" x14ac:dyDescent="0.2">
      <c r="J63" s="3"/>
      <c r="K63" s="3"/>
      <c r="L63" s="8"/>
      <c r="M63" s="8"/>
      <c r="N63" s="8"/>
      <c r="O63" s="8"/>
      <c r="P63" s="8"/>
      <c r="Q63" s="8"/>
      <c r="R63" s="8"/>
      <c r="S63" s="3"/>
    </row>
    <row r="64" spans="1:22" x14ac:dyDescent="0.2">
      <c r="A64" s="26" t="s">
        <v>102</v>
      </c>
      <c r="B64" s="26"/>
      <c r="C64" s="26"/>
      <c r="J64" s="3"/>
      <c r="K64" s="3"/>
      <c r="L64" s="3"/>
      <c r="M64" s="3"/>
      <c r="N64" s="3"/>
      <c r="O64" s="3"/>
      <c r="P64" s="3"/>
      <c r="Q64" s="3"/>
      <c r="R64" s="3"/>
      <c r="S64" s="3"/>
    </row>
    <row r="65" spans="1:19" x14ac:dyDescent="0.2">
      <c r="A65" s="26" t="s">
        <v>100</v>
      </c>
      <c r="B65" s="26"/>
      <c r="C65" s="26"/>
      <c r="J65" s="3"/>
      <c r="K65" s="3"/>
      <c r="L65" s="3"/>
      <c r="M65" s="3"/>
      <c r="N65" s="3"/>
      <c r="O65" s="3"/>
      <c r="P65" s="3"/>
      <c r="Q65" s="3"/>
      <c r="R65" s="3"/>
      <c r="S65" s="3"/>
    </row>
    <row r="66" spans="1:19" x14ac:dyDescent="0.2">
      <c r="A66" s="26"/>
      <c r="B66" s="26"/>
      <c r="C66" s="26"/>
      <c r="J66" s="3"/>
      <c r="K66" s="3"/>
      <c r="L66" s="3"/>
      <c r="M66" s="3"/>
      <c r="N66" s="3"/>
      <c r="O66" s="3"/>
      <c r="P66" s="3"/>
      <c r="Q66" s="3"/>
      <c r="R66" s="3"/>
      <c r="S66" s="3"/>
    </row>
    <row r="67" spans="1:19" x14ac:dyDescent="0.2">
      <c r="A67" s="26"/>
      <c r="B67" s="26"/>
      <c r="C67" s="26"/>
      <c r="J67" s="3"/>
      <c r="K67" s="3"/>
      <c r="L67" s="3"/>
      <c r="M67" s="3"/>
      <c r="N67" s="3"/>
      <c r="O67" s="3"/>
      <c r="P67" s="3"/>
      <c r="Q67" s="3"/>
      <c r="R67" s="3"/>
      <c r="S67" s="3"/>
    </row>
    <row r="68" spans="1:19" x14ac:dyDescent="0.2">
      <c r="J68" s="3"/>
      <c r="K68" s="3"/>
      <c r="L68" s="8"/>
      <c r="M68" s="8"/>
      <c r="N68" s="8"/>
      <c r="O68" s="8"/>
      <c r="P68" s="8"/>
      <c r="Q68" s="8"/>
      <c r="R68" s="8"/>
      <c r="S68" s="3"/>
    </row>
    <row r="69" spans="1:19" x14ac:dyDescent="0.2">
      <c r="A69" s="134" t="s">
        <v>103</v>
      </c>
      <c r="B69" s="25"/>
      <c r="C69" s="25"/>
      <c r="D69" s="25"/>
      <c r="E69" s="25"/>
      <c r="F69" s="25"/>
      <c r="G69" s="25"/>
      <c r="H69" s="25"/>
      <c r="I69" s="25"/>
      <c r="J69" s="18"/>
      <c r="K69" s="18"/>
      <c r="L69" s="18">
        <f t="shared" ref="L69:R69" si="20">L47+L62</f>
        <v>0</v>
      </c>
      <c r="M69" s="18">
        <f t="shared" si="20"/>
        <v>0</v>
      </c>
      <c r="N69" s="18">
        <f t="shared" si="20"/>
        <v>0</v>
      </c>
      <c r="O69" s="18">
        <f t="shared" si="20"/>
        <v>0</v>
      </c>
      <c r="P69" s="18">
        <f t="shared" si="20"/>
        <v>0</v>
      </c>
      <c r="Q69" s="18">
        <f t="shared" si="20"/>
        <v>0</v>
      </c>
      <c r="R69" s="18">
        <f t="shared" si="20"/>
        <v>0</v>
      </c>
      <c r="S69" s="3"/>
    </row>
    <row r="70" spans="1:19" x14ac:dyDescent="0.2">
      <c r="J70" s="3"/>
      <c r="K70" s="3"/>
      <c r="L70" s="8"/>
      <c r="M70" s="8"/>
      <c r="N70" s="8"/>
      <c r="O70" s="8"/>
      <c r="P70" s="8"/>
      <c r="Q70" s="8"/>
      <c r="R70" s="8"/>
      <c r="S70" s="3"/>
    </row>
    <row r="71" spans="1:19" x14ac:dyDescent="0.2">
      <c r="A71" t="s">
        <v>1</v>
      </c>
      <c r="J71" s="3"/>
      <c r="K71" s="3"/>
      <c r="L71" s="3"/>
      <c r="M71" s="3"/>
      <c r="N71" s="3"/>
      <c r="O71" s="3"/>
      <c r="P71" s="3"/>
      <c r="Q71" s="3"/>
      <c r="R71" s="3"/>
      <c r="S71" s="3"/>
    </row>
    <row r="72" spans="1:19" x14ac:dyDescent="0.2">
      <c r="J72" s="3"/>
      <c r="K72" s="3"/>
      <c r="L72" s="3"/>
      <c r="M72" s="3"/>
      <c r="N72" s="3"/>
      <c r="O72" s="3"/>
      <c r="P72" s="3"/>
      <c r="Q72" s="3"/>
      <c r="R72" s="3"/>
      <c r="S72" s="3"/>
    </row>
    <row r="73" spans="1:19" ht="15.75" x14ac:dyDescent="0.25">
      <c r="A73" s="1" t="s">
        <v>37</v>
      </c>
      <c r="C73" t="s">
        <v>1</v>
      </c>
      <c r="J73" s="3"/>
      <c r="K73" s="3"/>
      <c r="L73" s="3"/>
      <c r="M73" s="3"/>
      <c r="N73" s="3"/>
      <c r="O73" s="3"/>
      <c r="P73" s="3"/>
      <c r="Q73" s="3"/>
      <c r="R73" s="3"/>
      <c r="S73" s="3"/>
    </row>
    <row r="74" spans="1:19" ht="15.75" x14ac:dyDescent="0.25">
      <c r="A74" s="1" t="s">
        <v>38</v>
      </c>
      <c r="C74" s="125" t="s">
        <v>132</v>
      </c>
      <c r="J74" s="3"/>
      <c r="K74" s="3"/>
      <c r="L74" s="3"/>
      <c r="M74" s="3"/>
      <c r="N74" s="3"/>
      <c r="O74" s="3"/>
      <c r="P74" s="3"/>
      <c r="Q74" s="3"/>
      <c r="R74" s="3"/>
      <c r="S74" s="3"/>
    </row>
    <row r="75" spans="1:19" x14ac:dyDescent="0.2">
      <c r="A75" s="9"/>
      <c r="B75" s="9"/>
      <c r="C75" s="9"/>
      <c r="D75" s="9"/>
      <c r="E75" s="9"/>
      <c r="F75" s="9"/>
      <c r="G75" s="9"/>
      <c r="H75" s="9"/>
      <c r="I75" s="9"/>
      <c r="J75" s="8"/>
      <c r="K75" s="8"/>
      <c r="L75" s="8"/>
      <c r="M75" s="8"/>
      <c r="N75" s="8"/>
      <c r="O75" s="8"/>
      <c r="P75" s="8"/>
      <c r="Q75" s="8"/>
      <c r="R75" s="8"/>
      <c r="S75" s="3"/>
    </row>
    <row r="76" spans="1:19" x14ac:dyDescent="0.2">
      <c r="A76" s="132"/>
      <c r="B76" s="132"/>
      <c r="C76" s="132"/>
      <c r="D76" s="132"/>
      <c r="E76" s="132"/>
      <c r="F76" s="132"/>
      <c r="G76" s="132"/>
      <c r="H76" s="135"/>
      <c r="I76" s="132"/>
      <c r="J76" s="144" t="s">
        <v>155</v>
      </c>
      <c r="K76" s="20"/>
      <c r="L76" s="20"/>
      <c r="M76" s="20"/>
      <c r="N76" s="20"/>
      <c r="O76" s="20"/>
      <c r="P76" s="20"/>
      <c r="Q76" s="20"/>
      <c r="R76" s="20"/>
      <c r="S76" s="3"/>
    </row>
    <row r="77" spans="1:19" x14ac:dyDescent="0.2">
      <c r="H77" s="2"/>
      <c r="J77" s="5" t="s">
        <v>40</v>
      </c>
      <c r="K77" s="3" t="s">
        <v>1</v>
      </c>
      <c r="L77" s="5" t="s">
        <v>12</v>
      </c>
      <c r="M77" s="3"/>
      <c r="N77" s="3"/>
      <c r="O77" s="3"/>
      <c r="P77" s="3"/>
      <c r="Q77" s="3"/>
      <c r="R77" s="3"/>
      <c r="S77" s="3"/>
    </row>
    <row r="78" spans="1:19" x14ac:dyDescent="0.2">
      <c r="A78" s="27" t="s">
        <v>41</v>
      </c>
      <c r="B78" s="27" t="s">
        <v>42</v>
      </c>
      <c r="C78" s="15" t="s">
        <v>16</v>
      </c>
      <c r="D78" s="15" t="s">
        <v>17</v>
      </c>
      <c r="E78" s="15" t="s">
        <v>18</v>
      </c>
      <c r="F78" s="15" t="s">
        <v>19</v>
      </c>
      <c r="G78" s="15" t="s">
        <v>20</v>
      </c>
      <c r="H78" s="15"/>
      <c r="I78" s="15" t="s">
        <v>7</v>
      </c>
      <c r="J78" s="24" t="s">
        <v>43</v>
      </c>
      <c r="K78" s="24" t="s">
        <v>22</v>
      </c>
      <c r="L78" s="24" t="s">
        <v>22</v>
      </c>
      <c r="M78" s="24" t="s">
        <v>16</v>
      </c>
      <c r="N78" s="24" t="s">
        <v>17</v>
      </c>
      <c r="O78" s="24" t="s">
        <v>18</v>
      </c>
      <c r="P78" s="24" t="s">
        <v>19</v>
      </c>
      <c r="Q78" s="24" t="s">
        <v>20</v>
      </c>
      <c r="R78" s="24" t="s">
        <v>7</v>
      </c>
      <c r="S78" s="3"/>
    </row>
    <row r="79" spans="1:19" x14ac:dyDescent="0.2">
      <c r="A79" s="41"/>
      <c r="B79" s="40"/>
      <c r="C79" s="139">
        <v>0</v>
      </c>
      <c r="D79" s="139">
        <v>0</v>
      </c>
      <c r="E79" s="139">
        <v>0</v>
      </c>
      <c r="F79" s="139">
        <v>0</v>
      </c>
      <c r="G79" s="139">
        <v>0</v>
      </c>
      <c r="H79" s="4"/>
      <c r="I79" s="4">
        <f>SUM(C79:H79)</f>
        <v>0</v>
      </c>
      <c r="J79" s="42">
        <v>5</v>
      </c>
      <c r="K79" s="42"/>
      <c r="L79" s="3">
        <f>K79/J79</f>
        <v>0</v>
      </c>
      <c r="M79" s="3">
        <f t="shared" ref="M79:Q81" si="21">C79*$L79</f>
        <v>0</v>
      </c>
      <c r="N79" s="3">
        <f t="shared" si="21"/>
        <v>0</v>
      </c>
      <c r="O79" s="3">
        <f t="shared" si="21"/>
        <v>0</v>
      </c>
      <c r="P79" s="3">
        <f t="shared" si="21"/>
        <v>0</v>
      </c>
      <c r="Q79" s="3">
        <f t="shared" si="21"/>
        <v>0</v>
      </c>
      <c r="R79" s="3">
        <f>SUM(M79:Q79)</f>
        <v>0</v>
      </c>
      <c r="S79" s="3"/>
    </row>
    <row r="80" spans="1:19" x14ac:dyDescent="0.2">
      <c r="C80" s="4">
        <v>0</v>
      </c>
      <c r="D80" s="4">
        <v>0</v>
      </c>
      <c r="E80" s="4">
        <v>0</v>
      </c>
      <c r="F80" s="4">
        <v>0</v>
      </c>
      <c r="G80" s="4">
        <v>0</v>
      </c>
      <c r="H80" s="4"/>
      <c r="I80" s="4">
        <f>SUM(C80:H80)</f>
        <v>0</v>
      </c>
      <c r="J80" s="3">
        <v>5</v>
      </c>
      <c r="K80" s="3"/>
      <c r="L80" s="3">
        <f>K80/J80</f>
        <v>0</v>
      </c>
      <c r="M80" s="3">
        <f t="shared" si="21"/>
        <v>0</v>
      </c>
      <c r="N80" s="3">
        <f t="shared" si="21"/>
        <v>0</v>
      </c>
      <c r="O80" s="3">
        <f t="shared" si="21"/>
        <v>0</v>
      </c>
      <c r="P80" s="3">
        <f t="shared" si="21"/>
        <v>0</v>
      </c>
      <c r="Q80" s="3">
        <f t="shared" si="21"/>
        <v>0</v>
      </c>
      <c r="R80" s="3">
        <f>SUM(M80:Q80)</f>
        <v>0</v>
      </c>
      <c r="S80" s="3"/>
    </row>
    <row r="81" spans="1:19" x14ac:dyDescent="0.2">
      <c r="C81" s="4">
        <v>0</v>
      </c>
      <c r="D81" s="4">
        <v>0</v>
      </c>
      <c r="E81" s="4">
        <v>0</v>
      </c>
      <c r="F81" s="4">
        <v>0</v>
      </c>
      <c r="G81" s="4">
        <v>0</v>
      </c>
      <c r="H81" s="4"/>
      <c r="I81" s="4">
        <f>SUM(C81:H81)</f>
        <v>0</v>
      </c>
      <c r="J81" s="3">
        <v>5</v>
      </c>
      <c r="K81" s="3"/>
      <c r="L81" s="3">
        <f>K81/J81</f>
        <v>0</v>
      </c>
      <c r="M81" s="3">
        <f t="shared" si="21"/>
        <v>0</v>
      </c>
      <c r="N81" s="3">
        <f t="shared" si="21"/>
        <v>0</v>
      </c>
      <c r="O81" s="3">
        <f t="shared" si="21"/>
        <v>0</v>
      </c>
      <c r="P81" s="3">
        <f t="shared" si="21"/>
        <v>0</v>
      </c>
      <c r="Q81" s="3">
        <f t="shared" si="21"/>
        <v>0</v>
      </c>
      <c r="R81" s="3">
        <f>SUM(M81:Q81)</f>
        <v>0</v>
      </c>
      <c r="S81" s="3"/>
    </row>
    <row r="82" spans="1:19" x14ac:dyDescent="0.2">
      <c r="C82" s="4"/>
      <c r="D82" s="4"/>
      <c r="E82" s="4"/>
      <c r="F82" s="4"/>
      <c r="G82" s="4"/>
      <c r="H82" s="4"/>
      <c r="I82" s="4" t="s">
        <v>1</v>
      </c>
      <c r="J82" s="3"/>
      <c r="K82" s="3"/>
      <c r="L82" s="3"/>
      <c r="M82" s="3"/>
      <c r="N82" s="3"/>
      <c r="O82" s="3"/>
      <c r="P82" s="3"/>
      <c r="Q82" s="3"/>
      <c r="R82" s="3"/>
      <c r="S82" s="3"/>
    </row>
    <row r="83" spans="1:19" x14ac:dyDescent="0.2">
      <c r="J83" s="3"/>
      <c r="K83" s="8"/>
      <c r="L83" s="8"/>
      <c r="M83" s="8"/>
      <c r="N83" s="8"/>
      <c r="O83" s="8"/>
      <c r="P83" s="8"/>
      <c r="Q83" s="8"/>
      <c r="R83" s="8"/>
      <c r="S83" s="3"/>
    </row>
    <row r="84" spans="1:19" x14ac:dyDescent="0.2">
      <c r="A84" s="25" t="s">
        <v>44</v>
      </c>
      <c r="B84" s="25"/>
      <c r="C84" s="25"/>
      <c r="D84" s="25"/>
      <c r="E84" s="25"/>
      <c r="F84" s="25"/>
      <c r="G84" s="25"/>
      <c r="H84" s="25"/>
      <c r="I84" s="25"/>
      <c r="J84" s="18"/>
      <c r="K84" s="18">
        <f t="shared" ref="K84:R84" si="22">SUM(K79:K82)</f>
        <v>0</v>
      </c>
      <c r="L84" s="18">
        <f t="shared" si="22"/>
        <v>0</v>
      </c>
      <c r="M84" s="18">
        <f t="shared" si="22"/>
        <v>0</v>
      </c>
      <c r="N84" s="18">
        <f t="shared" si="22"/>
        <v>0</v>
      </c>
      <c r="O84" s="18">
        <f t="shared" si="22"/>
        <v>0</v>
      </c>
      <c r="P84" s="18">
        <f t="shared" si="22"/>
        <v>0</v>
      </c>
      <c r="Q84" s="18">
        <f t="shared" si="22"/>
        <v>0</v>
      </c>
      <c r="R84" s="18">
        <f t="shared" si="22"/>
        <v>0</v>
      </c>
      <c r="S84" s="3"/>
    </row>
    <row r="85" spans="1:19" x14ac:dyDescent="0.2">
      <c r="J85" s="3"/>
      <c r="K85" s="8"/>
      <c r="L85" s="8"/>
      <c r="M85" s="8"/>
      <c r="N85" s="8"/>
      <c r="O85" s="8"/>
      <c r="P85" s="8"/>
      <c r="Q85" s="8"/>
      <c r="R85" s="8"/>
      <c r="S85" s="3"/>
    </row>
    <row r="86" spans="1:19" x14ac:dyDescent="0.2">
      <c r="A86" s="26" t="s">
        <v>104</v>
      </c>
      <c r="J86" s="145" t="s">
        <v>156</v>
      </c>
      <c r="K86" s="3"/>
      <c r="L86" s="3"/>
      <c r="M86" s="3"/>
      <c r="N86" s="3"/>
      <c r="O86" s="3"/>
      <c r="P86" s="3"/>
      <c r="Q86" s="3"/>
      <c r="R86" s="3"/>
      <c r="S86" s="3"/>
    </row>
    <row r="87" spans="1:19" x14ac:dyDescent="0.2">
      <c r="A87" s="26" t="s">
        <v>45</v>
      </c>
      <c r="J87" s="3"/>
      <c r="K87" s="3"/>
      <c r="L87" s="3"/>
      <c r="M87" s="3"/>
      <c r="N87" s="3"/>
      <c r="O87" s="3"/>
      <c r="P87" s="3"/>
      <c r="Q87" s="3"/>
      <c r="R87" s="3"/>
      <c r="S87" s="3"/>
    </row>
    <row r="88" spans="1:19" x14ac:dyDescent="0.2">
      <c r="A88" s="26" t="s">
        <v>46</v>
      </c>
      <c r="J88" s="3"/>
      <c r="K88" s="3"/>
      <c r="L88" s="3"/>
      <c r="M88" s="3"/>
      <c r="N88" s="3"/>
      <c r="O88" s="3"/>
      <c r="P88" s="3"/>
      <c r="Q88" s="3"/>
      <c r="R88" s="3"/>
      <c r="S88" s="3"/>
    </row>
    <row r="89" spans="1:19" x14ac:dyDescent="0.2">
      <c r="A89" s="26" t="s">
        <v>47</v>
      </c>
      <c r="J89" s="3"/>
      <c r="K89" s="3"/>
      <c r="L89" s="3"/>
      <c r="M89" s="3"/>
      <c r="N89" s="3"/>
      <c r="O89" s="3"/>
      <c r="P89" s="3"/>
      <c r="Q89" s="3"/>
      <c r="R89" s="3"/>
      <c r="S89" s="3"/>
    </row>
    <row r="90" spans="1:19" x14ac:dyDescent="0.2">
      <c r="A90" s="26" t="s">
        <v>48</v>
      </c>
      <c r="J90" s="3"/>
      <c r="K90" s="3"/>
      <c r="L90" s="3"/>
      <c r="M90" s="3"/>
      <c r="N90" s="3"/>
      <c r="O90" s="3"/>
      <c r="P90" s="3"/>
      <c r="Q90" s="3"/>
      <c r="R90" s="3"/>
      <c r="S90" s="3"/>
    </row>
    <row r="91" spans="1:19" x14ac:dyDescent="0.2">
      <c r="A91" t="s">
        <v>1</v>
      </c>
    </row>
    <row r="92" spans="1:19" x14ac:dyDescent="0.2">
      <c r="J92" s="3"/>
      <c r="K92" s="3"/>
      <c r="L92" s="3"/>
      <c r="M92" s="3"/>
      <c r="N92" s="3"/>
      <c r="O92" s="3"/>
      <c r="P92" s="3"/>
      <c r="Q92" s="3"/>
      <c r="R92" s="3"/>
      <c r="S92" s="3"/>
    </row>
    <row r="94" spans="1:19" x14ac:dyDescent="0.2">
      <c r="A94" s="9"/>
      <c r="J94" s="3"/>
      <c r="K94" s="3"/>
      <c r="L94" s="3"/>
      <c r="M94" s="3"/>
      <c r="N94" s="3"/>
      <c r="O94" s="3"/>
      <c r="P94" s="3"/>
      <c r="Q94" s="3"/>
      <c r="R94" s="3"/>
      <c r="S94" s="3"/>
    </row>
    <row r="95" spans="1:19" ht="15.75" x14ac:dyDescent="0.25">
      <c r="A95" s="1" t="s">
        <v>49</v>
      </c>
      <c r="J95" s="3"/>
      <c r="K95" s="3"/>
      <c r="L95" s="3"/>
      <c r="M95" s="3"/>
      <c r="N95" s="3"/>
      <c r="O95" s="3"/>
      <c r="P95" s="3"/>
      <c r="Q95" s="3"/>
      <c r="R95" s="3"/>
      <c r="S95" s="3"/>
    </row>
    <row r="96" spans="1:19" ht="15.75" x14ac:dyDescent="0.25">
      <c r="A96" s="1" t="s">
        <v>50</v>
      </c>
      <c r="C96" t="s">
        <v>1</v>
      </c>
      <c r="J96" s="3"/>
      <c r="K96" s="3"/>
      <c r="L96" s="3"/>
      <c r="M96" s="3"/>
      <c r="N96" s="3"/>
      <c r="O96" s="3"/>
      <c r="P96" s="3"/>
      <c r="Q96" s="3"/>
      <c r="R96" s="3" t="s">
        <v>1</v>
      </c>
      <c r="S96" s="3"/>
    </row>
    <row r="97" spans="1:19" x14ac:dyDescent="0.2">
      <c r="A97" s="19"/>
      <c r="B97" s="19"/>
      <c r="C97" s="19"/>
      <c r="D97" s="19"/>
      <c r="E97" s="19"/>
      <c r="F97" s="19"/>
      <c r="G97" s="19"/>
      <c r="H97" s="19"/>
      <c r="I97" s="19"/>
      <c r="J97" s="22"/>
      <c r="K97" s="22"/>
      <c r="L97" s="21" t="s">
        <v>7</v>
      </c>
      <c r="M97" s="20" t="s">
        <v>51</v>
      </c>
      <c r="N97" s="22"/>
      <c r="O97" s="22"/>
      <c r="P97" s="22"/>
      <c r="Q97" s="22"/>
      <c r="R97" s="22"/>
      <c r="S97" s="3"/>
    </row>
    <row r="98" spans="1:19" x14ac:dyDescent="0.2">
      <c r="J98" s="3"/>
      <c r="K98" s="3"/>
      <c r="L98" s="5" t="s">
        <v>12</v>
      </c>
      <c r="M98" s="3" t="s">
        <v>13</v>
      </c>
      <c r="N98" s="3"/>
      <c r="O98" s="3"/>
      <c r="P98" s="3"/>
      <c r="Q98" s="3"/>
      <c r="R98" s="3"/>
      <c r="S98" s="3"/>
    </row>
    <row r="99" spans="1:19" x14ac:dyDescent="0.2">
      <c r="A99" s="27" t="s">
        <v>52</v>
      </c>
      <c r="B99" s="27"/>
      <c r="C99" s="27"/>
      <c r="D99" s="27"/>
      <c r="E99" s="27"/>
      <c r="F99" s="27"/>
      <c r="G99" s="27"/>
      <c r="H99" s="27"/>
      <c r="I99" s="27"/>
      <c r="J99" s="23"/>
      <c r="K99" s="23"/>
      <c r="L99" s="24" t="s">
        <v>22</v>
      </c>
      <c r="M99" s="24" t="s">
        <v>16</v>
      </c>
      <c r="N99" s="24" t="s">
        <v>17</v>
      </c>
      <c r="O99" s="24" t="s">
        <v>18</v>
      </c>
      <c r="P99" s="24" t="s">
        <v>19</v>
      </c>
      <c r="Q99" s="24" t="s">
        <v>20</v>
      </c>
      <c r="R99" s="24" t="s">
        <v>7</v>
      </c>
      <c r="S99" s="3"/>
    </row>
    <row r="100" spans="1:19" x14ac:dyDescent="0.2">
      <c r="A100" s="9"/>
      <c r="B100" s="9"/>
      <c r="C100" s="9"/>
      <c r="D100" s="9"/>
      <c r="E100" s="9"/>
      <c r="F100" s="9"/>
      <c r="G100" s="9"/>
      <c r="H100" s="9"/>
      <c r="I100" s="9"/>
      <c r="J100" s="8"/>
      <c r="K100" s="8"/>
      <c r="L100" s="8"/>
      <c r="M100" s="8"/>
      <c r="N100" s="8"/>
      <c r="O100" s="8"/>
      <c r="P100" s="8"/>
      <c r="Q100" s="8"/>
      <c r="R100" s="8"/>
      <c r="S100" s="3"/>
    </row>
    <row r="101" spans="1:19" x14ac:dyDescent="0.2">
      <c r="A101" t="s">
        <v>53</v>
      </c>
      <c r="J101" s="3"/>
      <c r="K101" s="3"/>
      <c r="L101" s="3">
        <f t="shared" ref="L101:R101" si="23">L23</f>
        <v>0</v>
      </c>
      <c r="M101" s="3">
        <f t="shared" si="23"/>
        <v>0</v>
      </c>
      <c r="N101" s="3">
        <f t="shared" si="23"/>
        <v>0</v>
      </c>
      <c r="O101" s="3">
        <f t="shared" si="23"/>
        <v>0</v>
      </c>
      <c r="P101" s="3">
        <f t="shared" si="23"/>
        <v>0</v>
      </c>
      <c r="Q101" s="3">
        <f t="shared" si="23"/>
        <v>0</v>
      </c>
      <c r="R101" s="3">
        <f t="shared" si="23"/>
        <v>0</v>
      </c>
      <c r="S101" s="3"/>
    </row>
    <row r="102" spans="1:19" x14ac:dyDescent="0.2">
      <c r="J102" s="3"/>
      <c r="K102" s="3"/>
      <c r="L102" s="3"/>
      <c r="M102" s="3"/>
      <c r="N102" s="3"/>
      <c r="O102" s="3"/>
      <c r="P102" s="3"/>
      <c r="Q102" s="3"/>
      <c r="R102" s="3"/>
      <c r="S102" s="3"/>
    </row>
    <row r="103" spans="1:19" x14ac:dyDescent="0.2">
      <c r="A103" t="s">
        <v>30</v>
      </c>
      <c r="J103" s="3"/>
      <c r="K103" s="3"/>
      <c r="L103" s="3">
        <f t="shared" ref="L103:R103" si="24">L69</f>
        <v>0</v>
      </c>
      <c r="M103" s="3">
        <f t="shared" si="24"/>
        <v>0</v>
      </c>
      <c r="N103" s="3">
        <f t="shared" si="24"/>
        <v>0</v>
      </c>
      <c r="O103" s="3">
        <f t="shared" si="24"/>
        <v>0</v>
      </c>
      <c r="P103" s="3">
        <f t="shared" si="24"/>
        <v>0</v>
      </c>
      <c r="Q103" s="3">
        <f t="shared" si="24"/>
        <v>0</v>
      </c>
      <c r="R103" s="3">
        <f t="shared" si="24"/>
        <v>0</v>
      </c>
      <c r="S103" s="3"/>
    </row>
    <row r="104" spans="1:19" x14ac:dyDescent="0.2">
      <c r="J104" s="3"/>
      <c r="K104" s="3"/>
      <c r="L104" s="3"/>
      <c r="M104" s="3"/>
      <c r="N104" s="3"/>
      <c r="O104" s="3"/>
      <c r="P104" s="3"/>
      <c r="Q104" s="3"/>
      <c r="R104" s="3"/>
      <c r="S104" s="3"/>
    </row>
    <row r="105" spans="1:19" x14ac:dyDescent="0.2">
      <c r="A105" t="s">
        <v>38</v>
      </c>
      <c r="J105" s="3"/>
      <c r="K105" s="3"/>
      <c r="L105" s="3">
        <f t="shared" ref="L105:R105" si="25">L84</f>
        <v>0</v>
      </c>
      <c r="M105" s="3">
        <f t="shared" si="25"/>
        <v>0</v>
      </c>
      <c r="N105" s="3">
        <f t="shared" si="25"/>
        <v>0</v>
      </c>
      <c r="O105" s="3">
        <f t="shared" si="25"/>
        <v>0</v>
      </c>
      <c r="P105" s="3">
        <f t="shared" si="25"/>
        <v>0</v>
      </c>
      <c r="Q105" s="3">
        <f t="shared" si="25"/>
        <v>0</v>
      </c>
      <c r="R105" s="3">
        <f t="shared" si="25"/>
        <v>0</v>
      </c>
      <c r="S105" s="3"/>
    </row>
    <row r="106" spans="1:19" x14ac:dyDescent="0.2">
      <c r="J106" s="3"/>
      <c r="K106" s="3"/>
      <c r="L106" s="8"/>
      <c r="M106" s="8"/>
      <c r="N106" s="8"/>
      <c r="O106" s="8"/>
      <c r="P106" s="8"/>
      <c r="Q106" s="8"/>
      <c r="R106" s="8"/>
      <c r="S106" s="3"/>
    </row>
    <row r="107" spans="1:19" x14ac:dyDescent="0.2">
      <c r="A107" t="s">
        <v>54</v>
      </c>
      <c r="J107" s="3"/>
      <c r="K107" s="3"/>
      <c r="L107" s="18">
        <f>SUM(L101:L105)</f>
        <v>0</v>
      </c>
      <c r="M107" s="18">
        <f t="shared" ref="M107:R107" si="26">M101+M103+M105</f>
        <v>0</v>
      </c>
      <c r="N107" s="18">
        <f t="shared" si="26"/>
        <v>0</v>
      </c>
      <c r="O107" s="18">
        <f t="shared" si="26"/>
        <v>0</v>
      </c>
      <c r="P107" s="18">
        <f t="shared" si="26"/>
        <v>0</v>
      </c>
      <c r="Q107" s="18">
        <f t="shared" si="26"/>
        <v>0</v>
      </c>
      <c r="R107" s="18">
        <f t="shared" si="26"/>
        <v>0</v>
      </c>
      <c r="S107" s="3"/>
    </row>
    <row r="108" spans="1:19" x14ac:dyDescent="0.2">
      <c r="J108" s="3"/>
      <c r="K108" s="3"/>
      <c r="L108" s="8"/>
      <c r="M108" s="8"/>
      <c r="N108" s="8"/>
      <c r="O108" s="8"/>
      <c r="P108" s="8"/>
      <c r="Q108" s="8"/>
      <c r="R108" s="8"/>
      <c r="S108" s="3"/>
    </row>
    <row r="109" spans="1:19" x14ac:dyDescent="0.2">
      <c r="A109" s="49" t="s">
        <v>112</v>
      </c>
      <c r="J109" s="3"/>
      <c r="K109" s="3"/>
      <c r="L109" s="3">
        <f>-'Balance Sheet '!F36</f>
        <v>0</v>
      </c>
      <c r="M109" s="3">
        <f>L109</f>
        <v>0</v>
      </c>
      <c r="N109" s="3">
        <v>0</v>
      </c>
      <c r="O109" s="3">
        <v>0</v>
      </c>
      <c r="P109" s="3">
        <v>0</v>
      </c>
      <c r="Q109" s="3">
        <v>0</v>
      </c>
      <c r="R109" s="3">
        <f>SUM(M109:Q109)</f>
        <v>0</v>
      </c>
      <c r="S109" s="3"/>
    </row>
    <row r="110" spans="1:19" x14ac:dyDescent="0.2">
      <c r="A110" s="10"/>
      <c r="J110" s="3"/>
      <c r="K110" s="3"/>
      <c r="L110" s="8"/>
      <c r="M110" s="8"/>
      <c r="N110" s="8"/>
      <c r="O110" s="8"/>
      <c r="P110" s="8"/>
      <c r="Q110" s="8"/>
      <c r="R110" s="8"/>
      <c r="S110" s="3"/>
    </row>
    <row r="111" spans="1:19" x14ac:dyDescent="0.2">
      <c r="K111" s="126" t="s">
        <v>131</v>
      </c>
      <c r="L111" s="18">
        <f t="shared" ref="L111:Q111" si="27">L107+L109</f>
        <v>0</v>
      </c>
      <c r="M111" s="18">
        <f t="shared" si="27"/>
        <v>0</v>
      </c>
      <c r="N111" s="18">
        <f t="shared" si="27"/>
        <v>0</v>
      </c>
      <c r="O111" s="18">
        <f t="shared" si="27"/>
        <v>0</v>
      </c>
      <c r="P111" s="18">
        <f t="shared" si="27"/>
        <v>0</v>
      </c>
      <c r="Q111" s="18">
        <f t="shared" si="27"/>
        <v>0</v>
      </c>
      <c r="R111" s="18">
        <f>SUM(M111:Q111)</f>
        <v>0</v>
      </c>
      <c r="S111" s="3"/>
    </row>
    <row r="112" spans="1:19" x14ac:dyDescent="0.2">
      <c r="J112" s="3"/>
      <c r="K112" s="3"/>
      <c r="L112" s="8"/>
      <c r="M112" s="8"/>
      <c r="N112" s="8"/>
      <c r="O112" s="8"/>
      <c r="P112" s="8"/>
      <c r="Q112" s="8"/>
      <c r="R112" s="8"/>
      <c r="S112" s="3"/>
    </row>
    <row r="113" spans="1:19" x14ac:dyDescent="0.2">
      <c r="J113" s="3"/>
      <c r="K113" s="3"/>
      <c r="L113" s="6"/>
      <c r="M113" s="2" t="s">
        <v>1</v>
      </c>
      <c r="N113" s="7" t="s">
        <v>1</v>
      </c>
      <c r="O113" s="6" t="s">
        <v>1</v>
      </c>
      <c r="P113" s="6"/>
      <c r="Q113" s="3"/>
      <c r="R113" s="3"/>
      <c r="S113" s="3"/>
    </row>
    <row r="114" spans="1:19" x14ac:dyDescent="0.2">
      <c r="A114" s="47" t="s">
        <v>151</v>
      </c>
      <c r="B114" s="40"/>
      <c r="C114" s="40"/>
      <c r="D114" s="40"/>
      <c r="E114" s="40"/>
      <c r="F114" s="40"/>
      <c r="G114" s="40"/>
      <c r="H114" s="40"/>
      <c r="I114" s="40"/>
      <c r="J114" s="42"/>
      <c r="K114" s="42"/>
      <c r="L114" s="42"/>
      <c r="M114" s="43">
        <v>0</v>
      </c>
      <c r="N114" s="44">
        <v>0</v>
      </c>
      <c r="O114" s="44">
        <v>0</v>
      </c>
      <c r="P114" s="44">
        <v>0</v>
      </c>
      <c r="Q114" s="44">
        <v>0</v>
      </c>
      <c r="R114" s="3"/>
      <c r="S114" s="3" t="s">
        <v>1</v>
      </c>
    </row>
    <row r="115" spans="1:19" x14ac:dyDescent="0.2">
      <c r="J115" s="3"/>
      <c r="K115" s="3"/>
      <c r="L115" s="3"/>
      <c r="M115" s="12"/>
      <c r="N115" s="8"/>
      <c r="O115" s="8"/>
      <c r="P115" s="8"/>
      <c r="Q115" s="8"/>
      <c r="R115" s="8"/>
      <c r="S115" s="3"/>
    </row>
    <row r="116" spans="1:19" ht="15.75" thickBot="1" x14ac:dyDescent="0.25">
      <c r="A116" s="49" t="s">
        <v>147</v>
      </c>
      <c r="J116" s="3"/>
      <c r="K116" s="3" t="s">
        <v>129</v>
      </c>
      <c r="L116" s="3"/>
      <c r="M116" s="121" t="e">
        <f>(M111/M114)</f>
        <v>#DIV/0!</v>
      </c>
      <c r="N116" s="121" t="e">
        <f>(N111/N114)</f>
        <v>#DIV/0!</v>
      </c>
      <c r="O116" s="28" t="e">
        <f>O111/O114</f>
        <v>#DIV/0!</v>
      </c>
      <c r="P116" s="28" t="e">
        <f>P111/P114</f>
        <v>#DIV/0!</v>
      </c>
      <c r="Q116" s="28" t="e">
        <f>Q111/Q114</f>
        <v>#DIV/0!</v>
      </c>
      <c r="R116" s="3"/>
      <c r="S116" s="3"/>
    </row>
    <row r="117" spans="1:19" x14ac:dyDescent="0.2">
      <c r="J117" s="3"/>
      <c r="K117" s="3"/>
      <c r="L117" s="3"/>
      <c r="M117" s="122"/>
      <c r="N117" s="123"/>
      <c r="O117" s="8"/>
      <c r="P117" s="8"/>
      <c r="Q117" s="8"/>
      <c r="R117" s="8"/>
    </row>
    <row r="118" spans="1:19" x14ac:dyDescent="0.2">
      <c r="A118" t="s">
        <v>95</v>
      </c>
      <c r="J118" s="3"/>
      <c r="K118" s="3"/>
      <c r="L118" s="3"/>
      <c r="M118" s="124" t="e">
        <f>M116*0.1764</f>
        <v>#DIV/0!</v>
      </c>
      <c r="N118" s="124" t="e">
        <f>N116*0.1764</f>
        <v>#DIV/0!</v>
      </c>
      <c r="O118" s="14" t="e">
        <f>O116*0.1764</f>
        <v>#DIV/0!</v>
      </c>
      <c r="P118" s="14" t="e">
        <f>P116*0.1764</f>
        <v>#DIV/0!</v>
      </c>
      <c r="Q118" s="14" t="e">
        <f>Q116*0.1764</f>
        <v>#DIV/0!</v>
      </c>
      <c r="R118" s="3"/>
    </row>
    <row r="119" spans="1:19" x14ac:dyDescent="0.2">
      <c r="J119" s="3"/>
      <c r="K119" s="3"/>
      <c r="L119" s="3"/>
      <c r="M119" s="122"/>
      <c r="N119" s="123"/>
      <c r="O119" s="8"/>
      <c r="P119" s="8"/>
      <c r="Q119" s="8"/>
      <c r="R119" s="8"/>
      <c r="S119" s="3"/>
    </row>
    <row r="120" spans="1:19" ht="15.75" thickBot="1" x14ac:dyDescent="0.25">
      <c r="A120" t="s">
        <v>55</v>
      </c>
      <c r="J120" s="3"/>
      <c r="K120" s="3" t="s">
        <v>130</v>
      </c>
      <c r="L120" s="3"/>
      <c r="M120" s="121" t="e">
        <f>SUM(M116:M119)</f>
        <v>#DIV/0!</v>
      </c>
      <c r="N120" s="121" t="e">
        <f>SUM(N116:N119)</f>
        <v>#DIV/0!</v>
      </c>
      <c r="O120" s="28" t="e">
        <f>SUM(O116:O119)</f>
        <v>#DIV/0!</v>
      </c>
      <c r="P120" s="28" t="e">
        <f>SUM(P116:P119)</f>
        <v>#DIV/0!</v>
      </c>
      <c r="Q120" s="28" t="e">
        <f>SUM(Q116:Q119)</f>
        <v>#DIV/0!</v>
      </c>
      <c r="R120" s="3"/>
      <c r="S120" s="3"/>
    </row>
    <row r="121" spans="1:19" x14ac:dyDescent="0.2">
      <c r="J121" s="3"/>
      <c r="K121" s="3"/>
      <c r="L121" s="3"/>
      <c r="M121" s="13"/>
      <c r="N121" s="9"/>
      <c r="O121" s="9"/>
      <c r="P121" s="9"/>
      <c r="Q121" s="9"/>
      <c r="R121" s="9"/>
      <c r="S121" s="3"/>
    </row>
    <row r="122" spans="1:19" x14ac:dyDescent="0.2">
      <c r="A122" s="26" t="s">
        <v>105</v>
      </c>
      <c r="J122" s="3"/>
      <c r="K122" s="3"/>
      <c r="L122" s="3"/>
      <c r="P122" s="3"/>
      <c r="Q122" s="3"/>
      <c r="R122" s="3"/>
      <c r="S122" s="3"/>
    </row>
    <row r="123" spans="1:19" x14ac:dyDescent="0.2">
      <c r="A123" s="26" t="s">
        <v>56</v>
      </c>
      <c r="J123" s="3"/>
      <c r="K123" s="3"/>
      <c r="L123" s="3"/>
      <c r="M123" s="3" t="s">
        <v>1</v>
      </c>
      <c r="N123" s="3" t="s">
        <v>1</v>
      </c>
      <c r="P123" s="3"/>
      <c r="Q123" s="3"/>
      <c r="R123" s="3"/>
      <c r="S123" s="3"/>
    </row>
    <row r="124" spans="1:19" x14ac:dyDescent="0.2">
      <c r="A124" s="26" t="s">
        <v>57</v>
      </c>
      <c r="J124" s="3"/>
      <c r="K124" s="3"/>
      <c r="L124" s="3"/>
      <c r="M124" s="5" t="s">
        <v>58</v>
      </c>
      <c r="N124" s="5" t="s">
        <v>59</v>
      </c>
      <c r="P124" s="3"/>
      <c r="Q124" s="3"/>
      <c r="R124" s="3"/>
      <c r="S124" s="3"/>
    </row>
    <row r="125" spans="1:19" x14ac:dyDescent="0.2">
      <c r="A125" s="26" t="s">
        <v>60</v>
      </c>
      <c r="J125" s="3"/>
      <c r="K125" s="3"/>
      <c r="L125" s="3"/>
      <c r="M125" s="8" t="s">
        <v>23</v>
      </c>
      <c r="N125" s="8" t="s">
        <v>23</v>
      </c>
      <c r="P125" s="3"/>
      <c r="Q125" s="3"/>
      <c r="R125" s="3"/>
      <c r="S125" s="3"/>
    </row>
    <row r="126" spans="1:19" x14ac:dyDescent="0.2">
      <c r="A126" s="26" t="s">
        <v>61</v>
      </c>
      <c r="J126" s="3"/>
      <c r="K126" s="3"/>
      <c r="L126" s="3"/>
      <c r="M126" s="5" t="s">
        <v>16</v>
      </c>
      <c r="N126" s="42">
        <f>N4</f>
        <v>0</v>
      </c>
      <c r="P126" s="3"/>
      <c r="Q126" s="3"/>
      <c r="R126" s="3"/>
      <c r="S126" s="3"/>
    </row>
    <row r="127" spans="1:19" x14ac:dyDescent="0.2">
      <c r="A127" s="26" t="s">
        <v>62</v>
      </c>
      <c r="J127" s="3"/>
      <c r="K127" s="3"/>
      <c r="L127" s="3"/>
      <c r="M127" s="5" t="s">
        <v>17</v>
      </c>
      <c r="N127" s="42">
        <f t="shared" ref="N127:N130" si="28">N5</f>
        <v>0</v>
      </c>
      <c r="P127" s="3"/>
      <c r="Q127" s="3"/>
      <c r="R127" s="3"/>
      <c r="S127" s="3"/>
    </row>
    <row r="128" spans="1:19" x14ac:dyDescent="0.2">
      <c r="A128" s="26" t="s">
        <v>63</v>
      </c>
      <c r="J128" s="3"/>
      <c r="K128" s="3"/>
      <c r="L128" s="3"/>
      <c r="M128" s="5" t="s">
        <v>18</v>
      </c>
      <c r="N128" s="42">
        <f t="shared" si="28"/>
        <v>0</v>
      </c>
      <c r="P128" s="3"/>
      <c r="Q128" s="3"/>
      <c r="R128" s="3"/>
      <c r="S128" s="3"/>
    </row>
    <row r="129" spans="1:19" x14ac:dyDescent="0.2">
      <c r="M129" s="5" t="s">
        <v>19</v>
      </c>
      <c r="N129" s="42">
        <f t="shared" si="28"/>
        <v>0</v>
      </c>
    </row>
    <row r="130" spans="1:19" x14ac:dyDescent="0.2">
      <c r="J130" s="3"/>
      <c r="K130" s="3"/>
      <c r="L130" s="3"/>
      <c r="M130" s="128" t="s">
        <v>20</v>
      </c>
      <c r="N130" s="42">
        <f t="shared" si="28"/>
        <v>0</v>
      </c>
      <c r="P130" s="3"/>
      <c r="Q130" s="3"/>
      <c r="R130" s="3"/>
      <c r="S130" s="3"/>
    </row>
    <row r="131" spans="1:19" x14ac:dyDescent="0.2">
      <c r="A131" s="140" t="s">
        <v>138</v>
      </c>
    </row>
    <row r="132" spans="1:19" x14ac:dyDescent="0.2">
      <c r="A132" s="26" t="s">
        <v>145</v>
      </c>
    </row>
    <row r="133" spans="1:19" x14ac:dyDescent="0.2">
      <c r="A133" s="26" t="s">
        <v>146</v>
      </c>
    </row>
    <row r="134" spans="1:19" x14ac:dyDescent="0.2">
      <c r="A134" s="26" t="s">
        <v>140</v>
      </c>
    </row>
    <row r="135" spans="1:19" x14ac:dyDescent="0.2">
      <c r="A135" s="26" t="s">
        <v>141</v>
      </c>
    </row>
    <row r="136" spans="1:19" x14ac:dyDescent="0.2">
      <c r="A136" s="26" t="s">
        <v>139</v>
      </c>
    </row>
    <row r="137" spans="1:19" x14ac:dyDescent="0.2">
      <c r="A137" s="26" t="s">
        <v>142</v>
      </c>
    </row>
    <row r="138" spans="1:19" x14ac:dyDescent="0.2">
      <c r="A138" s="26" t="s">
        <v>143</v>
      </c>
    </row>
    <row r="139" spans="1:19" x14ac:dyDescent="0.2">
      <c r="A139" s="26" t="s">
        <v>144</v>
      </c>
    </row>
    <row r="140" spans="1:19" x14ac:dyDescent="0.2">
      <c r="A140" s="26"/>
    </row>
    <row r="141" spans="1:19" x14ac:dyDescent="0.2">
      <c r="A141" s="26"/>
    </row>
  </sheetData>
  <phoneticPr fontId="9" type="noConversion"/>
  <hyperlinks>
    <hyperlink ref="A131" r:id="rId1" xr:uid="{65456FAB-AA8F-43E3-8070-7CD0E267C7AB}"/>
  </hyperlinks>
  <pageMargins left="0.5" right="0.5" top="0.5" bottom="0.5" header="0.5" footer="0.5"/>
  <pageSetup scale="60" orientation="landscape" r:id="rId2"/>
  <headerFooter alignWithMargins="0">
    <oddFooter>&amp;R&amp;F   &amp;D</oddFooter>
  </headerFooter>
  <rowBreaks count="3" manualBreakCount="3">
    <brk id="31" max="16383" man="1"/>
    <brk id="69" max="16383" man="1"/>
    <brk id="93" max="16383" man="1"/>
  </row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9"/>
  <sheetViews>
    <sheetView zoomScaleNormal="100" workbookViewId="0">
      <selection activeCell="B7" sqref="B7"/>
    </sheetView>
  </sheetViews>
  <sheetFormatPr defaultRowHeight="15" x14ac:dyDescent="0.2"/>
  <cols>
    <col min="1" max="1" width="8.88671875" style="34"/>
    <col min="2" max="2" width="7.77734375" style="34" customWidth="1"/>
    <col min="3" max="3" width="10" style="34" customWidth="1"/>
    <col min="4" max="4" width="10.33203125" style="34" customWidth="1"/>
    <col min="5" max="5" width="12.77734375" style="34" customWidth="1"/>
    <col min="6" max="6" width="14.21875" style="34" customWidth="1"/>
    <col min="7" max="16384" width="8.88671875" style="34"/>
  </cols>
  <sheetData>
    <row r="1" spans="1:8" ht="15.75" x14ac:dyDescent="0.25">
      <c r="A1" s="141" t="s">
        <v>79</v>
      </c>
      <c r="B1" s="141"/>
      <c r="C1" s="141"/>
      <c r="D1" s="141"/>
      <c r="E1" s="141"/>
      <c r="F1" s="141"/>
      <c r="H1" s="50" t="s">
        <v>113</v>
      </c>
    </row>
    <row r="2" spans="1:8" ht="15.75" customHeight="1" x14ac:dyDescent="0.2">
      <c r="A2" s="142" t="s">
        <v>149</v>
      </c>
      <c r="B2" s="142"/>
      <c r="C2" s="142"/>
      <c r="D2" s="142"/>
      <c r="E2" s="142"/>
      <c r="F2" s="142"/>
    </row>
    <row r="3" spans="1:8" ht="15.75" customHeight="1" x14ac:dyDescent="0.2">
      <c r="A3" s="142" t="s">
        <v>150</v>
      </c>
      <c r="B3" s="142"/>
      <c r="C3" s="142"/>
      <c r="D3" s="142"/>
      <c r="E3" s="142"/>
      <c r="F3" s="142"/>
    </row>
    <row r="4" spans="1:8" x14ac:dyDescent="0.2">
      <c r="E4" s="51"/>
      <c r="F4" s="52"/>
    </row>
    <row r="5" spans="1:8" x14ac:dyDescent="0.2">
      <c r="A5" s="53" t="s">
        <v>80</v>
      </c>
      <c r="E5" s="52"/>
      <c r="F5" s="52"/>
    </row>
    <row r="6" spans="1:8" x14ac:dyDescent="0.2">
      <c r="A6" s="53"/>
      <c r="E6" s="52"/>
      <c r="F6" s="52"/>
    </row>
    <row r="7" spans="1:8" x14ac:dyDescent="0.2">
      <c r="B7" s="54" t="s">
        <v>81</v>
      </c>
      <c r="E7" s="55">
        <v>0</v>
      </c>
      <c r="F7" s="52"/>
    </row>
    <row r="8" spans="1:8" x14ac:dyDescent="0.2">
      <c r="B8" s="54" t="s">
        <v>82</v>
      </c>
      <c r="E8" s="55">
        <v>0</v>
      </c>
      <c r="F8" s="52"/>
    </row>
    <row r="9" spans="1:8" x14ac:dyDescent="0.2">
      <c r="B9" s="54" t="s">
        <v>83</v>
      </c>
      <c r="E9" s="55">
        <v>0</v>
      </c>
      <c r="F9" s="56" t="s">
        <v>137</v>
      </c>
    </row>
    <row r="10" spans="1:8" x14ac:dyDescent="0.2">
      <c r="B10" s="54"/>
      <c r="E10" s="52"/>
      <c r="F10" s="52"/>
    </row>
    <row r="11" spans="1:8" x14ac:dyDescent="0.2">
      <c r="B11" s="54" t="s">
        <v>114</v>
      </c>
      <c r="E11" s="52">
        <f>+'Depreciation Summary'!B16</f>
        <v>0</v>
      </c>
      <c r="F11" s="52"/>
    </row>
    <row r="12" spans="1:8" x14ac:dyDescent="0.2">
      <c r="B12" s="54" t="s">
        <v>84</v>
      </c>
      <c r="E12" s="52">
        <f>+'Depreciation Summary'!E17</f>
        <v>0</v>
      </c>
      <c r="F12" s="52"/>
    </row>
    <row r="13" spans="1:8" x14ac:dyDescent="0.2">
      <c r="E13" s="52"/>
      <c r="F13" s="52"/>
    </row>
    <row r="14" spans="1:8" x14ac:dyDescent="0.2">
      <c r="A14" s="53" t="s">
        <v>85</v>
      </c>
      <c r="E14" s="52"/>
      <c r="F14" s="57">
        <f>SUM(E7:E11)-E12</f>
        <v>0</v>
      </c>
    </row>
    <row r="15" spans="1:8" x14ac:dyDescent="0.2">
      <c r="E15" s="52"/>
      <c r="F15" s="52"/>
    </row>
    <row r="16" spans="1:8" x14ac:dyDescent="0.2">
      <c r="E16" s="52"/>
      <c r="F16" s="52"/>
    </row>
    <row r="17" spans="1:7" x14ac:dyDescent="0.2">
      <c r="A17" s="53" t="s">
        <v>86</v>
      </c>
      <c r="E17" s="52"/>
      <c r="F17" s="52"/>
    </row>
    <row r="18" spans="1:7" x14ac:dyDescent="0.2">
      <c r="A18" s="53"/>
      <c r="E18" s="52"/>
      <c r="F18" s="52"/>
    </row>
    <row r="19" spans="1:7" x14ac:dyDescent="0.2">
      <c r="B19" s="54" t="s">
        <v>87</v>
      </c>
      <c r="E19" s="55">
        <v>0</v>
      </c>
      <c r="F19" s="52"/>
    </row>
    <row r="20" spans="1:7" x14ac:dyDescent="0.2">
      <c r="B20" s="54" t="s">
        <v>88</v>
      </c>
      <c r="E20" s="55">
        <v>0</v>
      </c>
      <c r="F20" s="52"/>
    </row>
    <row r="21" spans="1:7" x14ac:dyDescent="0.2">
      <c r="B21" s="54" t="s">
        <v>94</v>
      </c>
      <c r="E21" s="55">
        <v>0</v>
      </c>
      <c r="F21" s="52"/>
    </row>
    <row r="22" spans="1:7" x14ac:dyDescent="0.2">
      <c r="E22" s="52"/>
      <c r="F22" s="52"/>
    </row>
    <row r="23" spans="1:7" x14ac:dyDescent="0.2">
      <c r="A23" s="53" t="s">
        <v>89</v>
      </c>
      <c r="E23" s="52"/>
      <c r="F23" s="57">
        <f>SUM(E19:E21)</f>
        <v>0</v>
      </c>
    </row>
    <row r="24" spans="1:7" x14ac:dyDescent="0.2">
      <c r="E24" s="52"/>
      <c r="F24" s="52"/>
    </row>
    <row r="25" spans="1:7" x14ac:dyDescent="0.2">
      <c r="A25" s="53" t="s">
        <v>90</v>
      </c>
      <c r="E25" s="52"/>
      <c r="F25" s="57">
        <f>F14-F23</f>
        <v>0</v>
      </c>
    </row>
    <row r="26" spans="1:7" x14ac:dyDescent="0.2">
      <c r="E26" s="52"/>
      <c r="F26" s="52"/>
    </row>
    <row r="27" spans="1:7" x14ac:dyDescent="0.2">
      <c r="B27" s="54" t="s">
        <v>135</v>
      </c>
      <c r="E27" s="52"/>
      <c r="F27" s="58">
        <v>0</v>
      </c>
    </row>
    <row r="28" spans="1:7" x14ac:dyDescent="0.2">
      <c r="B28" s="59" t="s">
        <v>110</v>
      </c>
      <c r="E28" s="60"/>
      <c r="F28" s="61"/>
      <c r="G28" s="54"/>
    </row>
    <row r="29" spans="1:7" x14ac:dyDescent="0.2">
      <c r="E29" s="52"/>
      <c r="F29" s="62"/>
    </row>
    <row r="30" spans="1:7" ht="15.75" thickBot="1" x14ac:dyDescent="0.25">
      <c r="A30" s="53" t="s">
        <v>91</v>
      </c>
      <c r="E30" s="52"/>
      <c r="F30" s="63">
        <f>F25-F27</f>
        <v>0</v>
      </c>
    </row>
    <row r="31" spans="1:7" ht="15.75" thickTop="1" x14ac:dyDescent="0.2"/>
    <row r="34" spans="1:6" x14ac:dyDescent="0.2">
      <c r="A34" s="34" t="s">
        <v>92</v>
      </c>
    </row>
    <row r="35" spans="1:6" x14ac:dyDescent="0.2">
      <c r="A35" s="34" t="s">
        <v>96</v>
      </c>
    </row>
    <row r="36" spans="1:6" x14ac:dyDescent="0.2">
      <c r="A36" s="34" t="s">
        <v>93</v>
      </c>
      <c r="F36" s="64">
        <f>F30/2</f>
        <v>0</v>
      </c>
    </row>
    <row r="38" spans="1:6" x14ac:dyDescent="0.2">
      <c r="A38" s="120"/>
    </row>
    <row r="39" spans="1:6" x14ac:dyDescent="0.2">
      <c r="A39" s="120"/>
    </row>
  </sheetData>
  <mergeCells count="3">
    <mergeCell ref="A1:F1"/>
    <mergeCell ref="A2:F2"/>
    <mergeCell ref="A3:F3"/>
  </mergeCells>
  <pageMargins left="0.75" right="0.75" top="1" bottom="1" header="0.5" footer="0.5"/>
  <pageSetup scale="68" orientation="portrait" r:id="rId1"/>
  <headerFooter alignWithMargins="0">
    <oddHeader>&amp;A</oddHeader>
    <oddFoote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8"/>
  <sheetViews>
    <sheetView zoomScale="80" zoomScaleNormal="80" workbookViewId="0">
      <selection activeCell="D1" sqref="D1"/>
    </sheetView>
  </sheetViews>
  <sheetFormatPr defaultRowHeight="15" x14ac:dyDescent="0.2"/>
  <cols>
    <col min="1" max="1" width="30.5546875" style="34" customWidth="1"/>
    <col min="2" max="2" width="10.77734375" style="34" customWidth="1"/>
    <col min="3" max="3" width="2" style="34" customWidth="1"/>
    <col min="4" max="4" width="10.5546875" style="34" customWidth="1"/>
    <col min="5" max="6" width="10" style="34" customWidth="1"/>
    <col min="7" max="7" width="9.109375" style="34" customWidth="1"/>
    <col min="8" max="8" width="9.6640625" style="34" customWidth="1"/>
    <col min="9" max="9" width="2.5546875" style="34" customWidth="1"/>
    <col min="10" max="14" width="11.21875" style="34" customWidth="1"/>
    <col min="15" max="15" width="8.33203125" style="34" customWidth="1"/>
    <col min="16" max="16384" width="8.88671875" style="34"/>
  </cols>
  <sheetData>
    <row r="1" spans="1:15" ht="15.75" x14ac:dyDescent="0.25">
      <c r="A1" s="50" t="s">
        <v>113</v>
      </c>
      <c r="B1" s="33"/>
      <c r="C1" s="33"/>
      <c r="D1" s="50" t="s">
        <v>157</v>
      </c>
      <c r="E1" s="33"/>
      <c r="F1" s="33"/>
      <c r="G1" s="33"/>
      <c r="H1" s="33"/>
      <c r="I1" s="33"/>
      <c r="J1" s="33"/>
      <c r="K1" s="33"/>
      <c r="L1" s="33"/>
      <c r="M1" s="33"/>
      <c r="N1" s="33"/>
      <c r="O1" s="33"/>
    </row>
    <row r="2" spans="1:15" ht="15.75" x14ac:dyDescent="0.25">
      <c r="B2" s="33"/>
      <c r="C2" s="33"/>
      <c r="D2" s="33"/>
      <c r="E2" s="33"/>
      <c r="F2" s="33"/>
      <c r="G2" s="33"/>
      <c r="H2" s="33"/>
      <c r="I2" s="33"/>
      <c r="J2" s="33"/>
      <c r="K2" s="33"/>
      <c r="L2" s="33"/>
      <c r="M2" s="33"/>
      <c r="N2" s="33"/>
      <c r="O2" s="33"/>
    </row>
    <row r="3" spans="1:15" ht="15.75" x14ac:dyDescent="0.25">
      <c r="A3" s="65"/>
      <c r="B3" s="66"/>
      <c r="C3" s="33"/>
      <c r="D3" s="65"/>
      <c r="E3" s="67"/>
      <c r="F3" s="67"/>
      <c r="G3" s="67"/>
      <c r="H3" s="66"/>
      <c r="I3" s="33"/>
      <c r="J3" s="65"/>
      <c r="K3" s="67"/>
      <c r="L3" s="67"/>
      <c r="M3" s="67"/>
      <c r="N3" s="66"/>
      <c r="O3" s="33"/>
    </row>
    <row r="4" spans="1:15" ht="15.75" x14ac:dyDescent="0.25">
      <c r="A4" s="68"/>
      <c r="B4" s="69" t="s">
        <v>7</v>
      </c>
      <c r="C4" s="35"/>
      <c r="D4" s="70" t="s">
        <v>64</v>
      </c>
      <c r="E4" s="30"/>
      <c r="F4" s="30"/>
      <c r="G4" s="31"/>
      <c r="H4" s="71"/>
      <c r="I4" s="72"/>
      <c r="J4" s="70" t="s">
        <v>65</v>
      </c>
      <c r="K4" s="31"/>
      <c r="L4" s="31"/>
      <c r="M4" s="31"/>
      <c r="N4" s="71"/>
      <c r="O4" s="68"/>
    </row>
    <row r="5" spans="1:15" ht="15.75" x14ac:dyDescent="0.25">
      <c r="A5" s="73"/>
      <c r="B5" s="69" t="s">
        <v>66</v>
      </c>
      <c r="C5" s="35"/>
      <c r="D5" s="73"/>
      <c r="E5" s="35"/>
      <c r="F5" s="35"/>
      <c r="G5" s="35"/>
      <c r="H5" s="69"/>
      <c r="I5" s="35"/>
      <c r="J5" s="73"/>
      <c r="K5" s="35"/>
      <c r="L5" s="35"/>
      <c r="M5" s="35"/>
      <c r="N5" s="69"/>
      <c r="O5" s="35"/>
    </row>
    <row r="6" spans="1:15" ht="15.75" x14ac:dyDescent="0.25">
      <c r="A6" s="74" t="s">
        <v>67</v>
      </c>
      <c r="B6" s="75" t="s">
        <v>22</v>
      </c>
      <c r="C6" s="36"/>
      <c r="D6" s="76" t="s">
        <v>124</v>
      </c>
      <c r="E6" s="76" t="s">
        <v>125</v>
      </c>
      <c r="F6" s="77" t="s">
        <v>126</v>
      </c>
      <c r="G6" s="77" t="s">
        <v>127</v>
      </c>
      <c r="H6" s="78" t="s">
        <v>128</v>
      </c>
      <c r="I6" s="35"/>
      <c r="J6" s="76" t="s">
        <v>124</v>
      </c>
      <c r="K6" s="76" t="s">
        <v>125</v>
      </c>
      <c r="L6" s="77" t="s">
        <v>126</v>
      </c>
      <c r="M6" s="77" t="s">
        <v>127</v>
      </c>
      <c r="N6" s="78" t="s">
        <v>128</v>
      </c>
      <c r="O6" s="79"/>
    </row>
    <row r="7" spans="1:15" ht="15.75" x14ac:dyDescent="0.25">
      <c r="A7" s="41"/>
      <c r="B7" s="80"/>
      <c r="C7" s="81"/>
      <c r="D7" s="82">
        <f>+$B$7/5</f>
        <v>0</v>
      </c>
      <c r="E7" s="82">
        <f t="shared" ref="E7:H7" si="0">+$B$7/5</f>
        <v>0</v>
      </c>
      <c r="F7" s="82">
        <f t="shared" si="0"/>
        <v>0</v>
      </c>
      <c r="G7" s="82">
        <f t="shared" si="0"/>
        <v>0</v>
      </c>
      <c r="H7" s="119">
        <f t="shared" si="0"/>
        <v>0</v>
      </c>
      <c r="I7" s="33"/>
      <c r="J7" s="83">
        <f>+$B$7-D7</f>
        <v>0</v>
      </c>
      <c r="K7" s="84">
        <f>+J7-E7</f>
        <v>0</v>
      </c>
      <c r="L7" s="84">
        <f t="shared" ref="L7:N7" si="1">+K7-F7</f>
        <v>0</v>
      </c>
      <c r="M7" s="84">
        <f t="shared" si="1"/>
        <v>0</v>
      </c>
      <c r="N7" s="85">
        <f t="shared" si="1"/>
        <v>0</v>
      </c>
      <c r="O7" s="39"/>
    </row>
    <row r="8" spans="1:15" ht="15.75" x14ac:dyDescent="0.25">
      <c r="A8" s="86"/>
      <c r="B8" s="87"/>
      <c r="C8" s="81"/>
      <c r="D8" s="33"/>
      <c r="E8" s="33"/>
      <c r="F8" s="33"/>
      <c r="G8" s="39"/>
      <c r="H8" s="88"/>
      <c r="I8" s="39"/>
      <c r="J8" s="89"/>
      <c r="K8" s="39"/>
      <c r="L8" s="33"/>
      <c r="M8" s="33"/>
      <c r="N8" s="90"/>
      <c r="O8" s="33"/>
    </row>
    <row r="9" spans="1:15" ht="15.75" x14ac:dyDescent="0.25">
      <c r="A9" s="86"/>
      <c r="B9" s="87"/>
      <c r="C9" s="86"/>
      <c r="D9" s="68"/>
      <c r="E9" s="33"/>
      <c r="F9" s="33"/>
      <c r="G9" s="91"/>
      <c r="H9" s="92"/>
      <c r="I9" s="33"/>
      <c r="J9" s="93"/>
      <c r="K9" s="91"/>
      <c r="L9" s="91"/>
      <c r="M9" s="91"/>
      <c r="N9" s="92"/>
      <c r="O9" s="33"/>
    </row>
    <row r="10" spans="1:15" ht="15.75" x14ac:dyDescent="0.25">
      <c r="A10" s="86"/>
      <c r="B10" s="87"/>
      <c r="C10" s="86"/>
      <c r="D10" s="68"/>
      <c r="E10" s="94"/>
      <c r="F10" s="33"/>
      <c r="G10" s="33"/>
      <c r="H10" s="90"/>
      <c r="I10" s="33"/>
      <c r="J10" s="68"/>
      <c r="K10" s="33"/>
      <c r="L10" s="33"/>
      <c r="M10" s="33"/>
      <c r="N10" s="90"/>
      <c r="O10" s="33"/>
    </row>
    <row r="11" spans="1:15" ht="15.75" x14ac:dyDescent="0.25">
      <c r="A11" s="86"/>
      <c r="B11" s="87"/>
      <c r="C11" s="86"/>
      <c r="D11" s="68"/>
      <c r="E11" s="33"/>
      <c r="F11" s="39"/>
      <c r="G11" s="33"/>
      <c r="H11" s="90"/>
      <c r="I11" s="33"/>
      <c r="J11" s="89"/>
      <c r="K11" s="33"/>
      <c r="L11" s="33"/>
      <c r="M11" s="33"/>
      <c r="N11" s="90"/>
      <c r="O11" s="33"/>
    </row>
    <row r="12" spans="1:15" ht="15.75" x14ac:dyDescent="0.25">
      <c r="A12" s="86"/>
      <c r="B12" s="87"/>
      <c r="C12" s="86"/>
      <c r="D12" s="68"/>
      <c r="E12" s="33"/>
      <c r="F12" s="33"/>
      <c r="G12" s="33"/>
      <c r="H12" s="90"/>
      <c r="I12" s="33"/>
      <c r="J12" s="89"/>
      <c r="K12" s="39"/>
      <c r="L12" s="39"/>
      <c r="M12" s="33"/>
      <c r="N12" s="90"/>
      <c r="O12" s="33"/>
    </row>
    <row r="13" spans="1:15" ht="15.75" x14ac:dyDescent="0.25">
      <c r="A13" s="86"/>
      <c r="B13" s="87"/>
      <c r="C13" s="86"/>
      <c r="D13" s="68"/>
      <c r="E13" s="33"/>
      <c r="F13" s="33"/>
      <c r="G13" s="33"/>
      <c r="H13" s="90"/>
      <c r="I13" s="33"/>
      <c r="J13" s="68"/>
      <c r="K13" s="33"/>
      <c r="L13" s="33"/>
      <c r="M13" s="33"/>
      <c r="N13" s="90"/>
      <c r="O13" s="33"/>
    </row>
    <row r="14" spans="1:15" ht="15.75" x14ac:dyDescent="0.25">
      <c r="A14" s="86"/>
      <c r="B14" s="87"/>
      <c r="C14" s="86"/>
      <c r="D14" s="68"/>
      <c r="E14" s="33"/>
      <c r="F14" s="33"/>
      <c r="G14" s="33"/>
      <c r="H14" s="90"/>
      <c r="I14" s="33"/>
      <c r="J14" s="68"/>
      <c r="K14" s="33"/>
      <c r="L14" s="33"/>
      <c r="M14" s="33"/>
      <c r="N14" s="90"/>
      <c r="O14" s="33"/>
    </row>
    <row r="15" spans="1:15" ht="15.75" x14ac:dyDescent="0.25">
      <c r="A15" s="95"/>
      <c r="B15" s="87"/>
      <c r="C15" s="95"/>
      <c r="D15" s="68"/>
      <c r="E15" s="33"/>
      <c r="F15" s="33"/>
      <c r="G15" s="96"/>
      <c r="H15" s="90"/>
      <c r="I15" s="33"/>
      <c r="J15" s="97"/>
      <c r="K15" s="96"/>
      <c r="L15" s="96"/>
      <c r="M15" s="96"/>
      <c r="N15" s="98"/>
      <c r="O15" s="33"/>
    </row>
    <row r="16" spans="1:15" ht="15.75" x14ac:dyDescent="0.25">
      <c r="A16" s="99" t="s">
        <v>68</v>
      </c>
      <c r="B16" s="100">
        <f>SUM(B7:B15)</f>
        <v>0</v>
      </c>
      <c r="C16" s="101"/>
      <c r="D16" s="102">
        <f>SUM(D7:D15)</f>
        <v>0</v>
      </c>
      <c r="E16" s="101">
        <f>SUM(E7:E15)</f>
        <v>0</v>
      </c>
      <c r="F16" s="101">
        <f>SUM(F7:F15)</f>
        <v>0</v>
      </c>
      <c r="G16" s="101">
        <f>SUM(G7:G15)</f>
        <v>0</v>
      </c>
      <c r="H16" s="100">
        <f>SUM(H7:H15)</f>
        <v>0</v>
      </c>
      <c r="I16" s="103"/>
      <c r="J16" s="102">
        <f>SUM(J7:J15)</f>
        <v>0</v>
      </c>
      <c r="K16" s="101">
        <f>SUM(K7:K15)</f>
        <v>0</v>
      </c>
      <c r="L16" s="101">
        <f>SUM(L7:L15)</f>
        <v>0</v>
      </c>
      <c r="M16" s="101">
        <f>SUM(M7:M15)</f>
        <v>0</v>
      </c>
      <c r="N16" s="100">
        <f>SUM(N7:N15)</f>
        <v>0</v>
      </c>
      <c r="O16" s="39"/>
    </row>
    <row r="17" spans="1:15" ht="15.75" x14ac:dyDescent="0.25">
      <c r="A17" s="99" t="s">
        <v>69</v>
      </c>
      <c r="B17" s="104"/>
      <c r="C17" s="33"/>
      <c r="D17" s="102">
        <f>D16</f>
        <v>0</v>
      </c>
      <c r="E17" s="101">
        <f>D17+E16</f>
        <v>0</v>
      </c>
      <c r="F17" s="101">
        <f>E17+F16</f>
        <v>0</v>
      </c>
      <c r="G17" s="101">
        <f>F17+G16</f>
        <v>0</v>
      </c>
      <c r="H17" s="100">
        <f>G17+H16</f>
        <v>0</v>
      </c>
      <c r="I17" s="33"/>
      <c r="J17" s="102"/>
      <c r="K17" s="101"/>
      <c r="L17" s="101"/>
      <c r="M17" s="101"/>
      <c r="N17" s="100"/>
      <c r="O17" s="33"/>
    </row>
    <row r="18" spans="1:15" ht="15.75" x14ac:dyDescent="0.25">
      <c r="A18" s="33"/>
      <c r="B18" s="33"/>
      <c r="C18" s="33"/>
      <c r="D18" s="33"/>
      <c r="E18" s="33"/>
      <c r="F18" s="33"/>
      <c r="G18" s="33"/>
      <c r="H18" s="33"/>
      <c r="I18" s="33"/>
      <c r="J18" s="33"/>
      <c r="K18" s="33"/>
      <c r="L18" s="33"/>
      <c r="M18" s="33"/>
      <c r="N18" s="33"/>
      <c r="O18" s="33"/>
    </row>
  </sheetData>
  <pageMargins left="0.5" right="0.5" top="1" bottom="1" header="0.5" footer="0.5"/>
  <pageSetup scale="70" orientation="landscape" r:id="rId1"/>
  <headerFooter alignWithMargins="0">
    <oddHeader>&amp;CSUMMARY OF DEPRECIATED/UNDEPRECIATED VALUES</oddHeader>
    <oddFooter>&amp;R&amp;F  &amp;D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
  <sheetViews>
    <sheetView zoomScale="88" workbookViewId="0">
      <selection activeCell="D17" sqref="D17"/>
    </sheetView>
  </sheetViews>
  <sheetFormatPr defaultRowHeight="15" x14ac:dyDescent="0.2"/>
  <cols>
    <col min="1" max="1" width="12.33203125" style="34" customWidth="1"/>
    <col min="2" max="2" width="8.77734375" style="34" customWidth="1"/>
    <col min="3" max="3" width="10.109375" style="34" customWidth="1"/>
    <col min="4" max="4" width="17.109375" style="34" customWidth="1"/>
    <col min="5" max="5" width="7.6640625" style="34" customWidth="1"/>
    <col min="6" max="6" width="11.44140625" style="34" customWidth="1"/>
    <col min="7" max="7" width="10.5546875" style="34" customWidth="1"/>
    <col min="8" max="8" width="10.6640625" style="34" customWidth="1"/>
    <col min="9" max="10" width="13.88671875" style="34" customWidth="1"/>
    <col min="11" max="11" width="9.44140625" style="34" customWidth="1"/>
    <col min="12" max="12" width="15.88671875" style="34" customWidth="1"/>
    <col min="13" max="16384" width="8.88671875" style="34"/>
  </cols>
  <sheetData>
    <row r="1" spans="1:13" ht="15.75" x14ac:dyDescent="0.25">
      <c r="A1" s="30" t="s">
        <v>70</v>
      </c>
      <c r="B1" s="31"/>
      <c r="C1" s="32"/>
      <c r="D1" s="31"/>
      <c r="E1" s="31"/>
      <c r="F1" s="31"/>
      <c r="G1" s="31"/>
      <c r="H1" s="31"/>
      <c r="I1" s="31"/>
      <c r="J1" s="31"/>
      <c r="K1" s="31"/>
      <c r="L1" s="31"/>
      <c r="M1" s="33"/>
    </row>
    <row r="2" spans="1:13" ht="15.75" x14ac:dyDescent="0.25">
      <c r="A2" s="105" t="s">
        <v>113</v>
      </c>
      <c r="B2" s="31"/>
      <c r="C2" s="32"/>
      <c r="D2" s="31"/>
      <c r="E2" s="31"/>
      <c r="F2" s="31"/>
      <c r="G2" s="31"/>
      <c r="H2" s="31"/>
      <c r="I2" s="31"/>
      <c r="J2" s="105" t="s">
        <v>157</v>
      </c>
      <c r="K2" s="31"/>
      <c r="L2" s="31"/>
      <c r="M2" s="33"/>
    </row>
    <row r="3" spans="1:13" ht="15.75" x14ac:dyDescent="0.25">
      <c r="A3" s="33"/>
      <c r="B3" s="33"/>
      <c r="C3" s="33"/>
      <c r="D3" s="33"/>
      <c r="E3" s="33"/>
      <c r="F3" s="33"/>
      <c r="G3" s="33"/>
      <c r="H3" s="33"/>
      <c r="I3" s="35" t="s">
        <v>71</v>
      </c>
      <c r="J3" s="35"/>
      <c r="K3" s="35"/>
      <c r="L3" s="35"/>
      <c r="M3" s="33"/>
    </row>
    <row r="4" spans="1:13" ht="15.75" x14ac:dyDescent="0.25">
      <c r="A4" s="35" t="s">
        <v>72</v>
      </c>
      <c r="B4" s="35" t="s">
        <v>73</v>
      </c>
      <c r="C4" s="35" t="s">
        <v>74</v>
      </c>
      <c r="D4" s="35"/>
      <c r="E4" s="35" t="s">
        <v>39</v>
      </c>
      <c r="F4" s="35" t="s">
        <v>66</v>
      </c>
      <c r="G4" s="35" t="s">
        <v>75</v>
      </c>
      <c r="H4" s="35" t="s">
        <v>7</v>
      </c>
      <c r="I4" s="35" t="s">
        <v>12</v>
      </c>
      <c r="J4" s="30" t="s">
        <v>106</v>
      </c>
      <c r="K4" s="30"/>
      <c r="L4" s="35" t="s">
        <v>107</v>
      </c>
      <c r="M4" s="33"/>
    </row>
    <row r="5" spans="1:13" ht="15.75" x14ac:dyDescent="0.25">
      <c r="A5" s="36" t="s">
        <v>76</v>
      </c>
      <c r="B5" s="36" t="s">
        <v>15</v>
      </c>
      <c r="C5" s="36" t="s">
        <v>77</v>
      </c>
      <c r="D5" s="36" t="s">
        <v>67</v>
      </c>
      <c r="E5" s="36" t="s">
        <v>40</v>
      </c>
      <c r="F5" s="36" t="s">
        <v>22</v>
      </c>
      <c r="G5" s="36" t="s">
        <v>22</v>
      </c>
      <c r="H5" s="36" t="s">
        <v>22</v>
      </c>
      <c r="I5" s="36" t="s">
        <v>78</v>
      </c>
      <c r="J5" s="36" t="s">
        <v>76</v>
      </c>
      <c r="K5" s="36" t="s">
        <v>108</v>
      </c>
      <c r="L5" s="36" t="s">
        <v>109</v>
      </c>
      <c r="M5" s="33"/>
    </row>
    <row r="6" spans="1:13" ht="15.75" x14ac:dyDescent="0.25">
      <c r="A6" s="106">
        <v>43862</v>
      </c>
      <c r="B6" s="46">
        <f>+'Rate worksheet'!B79</f>
        <v>0</v>
      </c>
      <c r="C6" s="46"/>
      <c r="D6" s="46"/>
      <c r="E6" s="46">
        <v>5</v>
      </c>
      <c r="F6" s="107">
        <f>+'Depreciation Summary'!B7</f>
        <v>0</v>
      </c>
      <c r="G6" s="107">
        <v>0</v>
      </c>
      <c r="H6" s="108">
        <f>SUM(F6:G6)</f>
        <v>0</v>
      </c>
      <c r="I6" s="108">
        <f>H6/E6</f>
        <v>0</v>
      </c>
      <c r="J6" s="109" t="s">
        <v>124</v>
      </c>
      <c r="K6" s="110">
        <f>+$I$6</f>
        <v>0</v>
      </c>
      <c r="L6" s="108">
        <f>SUM(H6-K6)</f>
        <v>0</v>
      </c>
      <c r="M6" s="33"/>
    </row>
    <row r="7" spans="1:13" ht="15.75" x14ac:dyDescent="0.25">
      <c r="A7" s="38"/>
      <c r="B7" s="33"/>
      <c r="C7" s="33"/>
      <c r="D7" s="33"/>
      <c r="E7" s="33"/>
      <c r="F7" s="108"/>
      <c r="G7" s="108"/>
      <c r="H7" s="108"/>
      <c r="I7" s="39"/>
      <c r="J7" s="109" t="s">
        <v>125</v>
      </c>
      <c r="K7" s="110">
        <f t="shared" ref="K7:K10" si="0">+$I$6</f>
        <v>0</v>
      </c>
      <c r="L7" s="108">
        <f t="shared" ref="L7:L15" si="1">L6-K7</f>
        <v>0</v>
      </c>
      <c r="M7" s="33"/>
    </row>
    <row r="8" spans="1:13" ht="15.75" x14ac:dyDescent="0.25">
      <c r="A8" s="38"/>
      <c r="B8" s="33"/>
      <c r="C8" s="33"/>
      <c r="D8" s="33"/>
      <c r="E8" s="33"/>
      <c r="F8" s="108"/>
      <c r="G8" s="108"/>
      <c r="H8" s="108"/>
      <c r="I8" s="39"/>
      <c r="J8" s="109" t="s">
        <v>126</v>
      </c>
      <c r="K8" s="110">
        <f t="shared" si="0"/>
        <v>0</v>
      </c>
      <c r="L8" s="108">
        <f t="shared" si="1"/>
        <v>0</v>
      </c>
      <c r="M8" s="33"/>
    </row>
    <row r="9" spans="1:13" ht="15.75" x14ac:dyDescent="0.25">
      <c r="A9" s="38"/>
      <c r="B9" s="33"/>
      <c r="C9" s="33"/>
      <c r="D9" s="33"/>
      <c r="E9" s="33"/>
      <c r="F9" s="108"/>
      <c r="G9" s="108"/>
      <c r="H9" s="108"/>
      <c r="I9" s="39"/>
      <c r="J9" s="109" t="s">
        <v>127</v>
      </c>
      <c r="K9" s="110">
        <f t="shared" si="0"/>
        <v>0</v>
      </c>
      <c r="L9" s="108">
        <f t="shared" si="1"/>
        <v>0</v>
      </c>
      <c r="M9" s="33"/>
    </row>
    <row r="10" spans="1:13" ht="15.75" customHeight="1" x14ac:dyDescent="0.25">
      <c r="A10" s="38"/>
      <c r="B10" s="33"/>
      <c r="C10" s="33"/>
      <c r="D10" s="33"/>
      <c r="E10" s="33"/>
      <c r="F10" s="108"/>
      <c r="G10" s="108"/>
      <c r="H10" s="108"/>
      <c r="I10" s="39"/>
      <c r="J10" s="109" t="s">
        <v>128</v>
      </c>
      <c r="K10" s="110">
        <f t="shared" si="0"/>
        <v>0</v>
      </c>
      <c r="L10" s="108">
        <f t="shared" si="1"/>
        <v>0</v>
      </c>
      <c r="M10" s="33"/>
    </row>
    <row r="11" spans="1:13" ht="15.75" customHeight="1" x14ac:dyDescent="0.25">
      <c r="A11" s="38"/>
      <c r="B11" s="33"/>
      <c r="C11" s="33"/>
      <c r="D11" s="33"/>
      <c r="E11" s="33"/>
      <c r="F11" s="108"/>
      <c r="G11" s="108"/>
      <c r="H11" s="108"/>
      <c r="I11" s="39"/>
      <c r="J11" s="111"/>
      <c r="K11" s="110"/>
      <c r="L11" s="108">
        <f t="shared" si="1"/>
        <v>0</v>
      </c>
      <c r="M11" s="33"/>
    </row>
    <row r="12" spans="1:13" ht="15.75" x14ac:dyDescent="0.25">
      <c r="A12" s="37"/>
      <c r="B12" s="33"/>
      <c r="C12" s="33"/>
      <c r="D12" s="33"/>
      <c r="E12" s="33"/>
      <c r="F12" s="108"/>
      <c r="G12" s="108"/>
      <c r="H12" s="108"/>
      <c r="I12" s="108"/>
      <c r="J12" s="112"/>
      <c r="K12" s="110"/>
      <c r="L12" s="108">
        <f t="shared" si="1"/>
        <v>0</v>
      </c>
      <c r="M12" s="33"/>
    </row>
    <row r="13" spans="1:13" ht="15.75" x14ac:dyDescent="0.25">
      <c r="A13" s="37"/>
      <c r="B13" s="33"/>
      <c r="C13" s="33"/>
      <c r="D13" s="33"/>
      <c r="E13" s="33"/>
      <c r="F13" s="108"/>
      <c r="G13" s="108"/>
      <c r="H13" s="108"/>
      <c r="I13" s="108"/>
      <c r="J13" s="112"/>
      <c r="K13" s="110"/>
      <c r="L13" s="108">
        <f t="shared" si="1"/>
        <v>0</v>
      </c>
      <c r="M13" s="33"/>
    </row>
    <row r="14" spans="1:13" ht="15.75" x14ac:dyDescent="0.25">
      <c r="A14" s="37"/>
      <c r="B14" s="33"/>
      <c r="C14" s="33"/>
      <c r="D14" s="33"/>
      <c r="E14" s="33"/>
      <c r="F14" s="108"/>
      <c r="G14" s="108"/>
      <c r="H14" s="108"/>
      <c r="I14" s="108"/>
      <c r="J14" s="112"/>
      <c r="K14" s="110"/>
      <c r="L14" s="108">
        <f t="shared" si="1"/>
        <v>0</v>
      </c>
      <c r="M14" s="33"/>
    </row>
    <row r="15" spans="1:13" ht="15.75" x14ac:dyDescent="0.25">
      <c r="A15" s="37"/>
      <c r="B15" s="33"/>
      <c r="C15" s="33"/>
      <c r="D15" s="33"/>
      <c r="E15" s="33"/>
      <c r="F15" s="108"/>
      <c r="G15" s="108"/>
      <c r="H15" s="108"/>
      <c r="I15" s="108"/>
      <c r="J15" s="112"/>
      <c r="K15" s="110"/>
      <c r="L15" s="108">
        <f t="shared" si="1"/>
        <v>0</v>
      </c>
      <c r="M15" s="33"/>
    </row>
    <row r="16" spans="1:13" ht="15.75" x14ac:dyDescent="0.25">
      <c r="A16" s="37"/>
      <c r="B16" s="33"/>
      <c r="C16" s="33"/>
      <c r="D16" s="33"/>
      <c r="E16" s="33"/>
      <c r="F16" s="108"/>
      <c r="G16" s="108"/>
      <c r="H16" s="108"/>
      <c r="I16" s="108"/>
      <c r="J16" s="112"/>
      <c r="K16" s="110"/>
      <c r="L16" s="108"/>
      <c r="M16" s="33"/>
    </row>
    <row r="17" spans="10:10" ht="15.75" x14ac:dyDescent="0.25">
      <c r="J17" s="112"/>
    </row>
  </sheetData>
  <pageMargins left="0" right="0" top="1" bottom="1" header="0.5" footer="0.5"/>
  <pageSetup scale="70" orientation="landscape" r:id="rId1"/>
  <headerFooter alignWithMargins="0">
    <oddFooter>&amp;R&amp;F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Instructions</vt:lpstr>
      <vt:lpstr>Rate worksheet</vt:lpstr>
      <vt:lpstr>Balance Sheet </vt:lpstr>
      <vt:lpstr>Depreciation Summary</vt:lpstr>
      <vt:lpstr>Detailed Depreciation Schedule</vt:lpstr>
      <vt:lpstr>\A</vt:lpstr>
      <vt:lpstr>ATTACH_I</vt:lpstr>
      <vt:lpstr>ATTACH_II</vt:lpstr>
      <vt:lpstr>ATTACH_III</vt:lpstr>
      <vt:lpstr>ATTACH_IV</vt:lpstr>
      <vt:lpstr>ATTACH_V</vt:lpstr>
      <vt:lpstr>PAGE</vt:lpstr>
      <vt:lpstr>'Balance Sheet '!Print_Area</vt:lpstr>
      <vt:lpstr>'Depreciation Summary'!Print_Area</vt:lpstr>
      <vt:lpstr>Instructions!Print_Area</vt:lpstr>
      <vt:lpstr>'Rate worksheet'!Print_Area</vt:lpstr>
      <vt:lpstr>Print_Area_MI</vt:lpstr>
      <vt:lpstr>'Rate worksheet'!Print_Titles</vt:lpstr>
      <vt:lpstr>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Lolita Sung</cp:lastModifiedBy>
  <cp:lastPrinted>2022-02-03T23:55:54Z</cp:lastPrinted>
  <dcterms:created xsi:type="dcterms:W3CDTF">1998-06-01T16:55:35Z</dcterms:created>
  <dcterms:modified xsi:type="dcterms:W3CDTF">2025-07-11T06:45:37Z</dcterms:modified>
</cp:coreProperties>
</file>